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aguchi-takayuki\AppData\Local\Microsoft\Windows\INetCache\Content.Outlook\2MILU6HU\"/>
    </mc:Choice>
  </mc:AlternateContent>
  <xr:revisionPtr revIDLastSave="0" documentId="13_ncr:1_{CC0DF8DA-196E-41DB-886E-0A1421DDA06A}" xr6:coauthVersionLast="45" xr6:coauthVersionMax="45" xr10:uidLastSave="{00000000-0000-0000-0000-000000000000}"/>
  <bookViews>
    <workbookView xWindow="-110" yWindow="-110" windowWidth="19420" windowHeight="11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C37" i="10"/>
  <c r="AM36" i="10"/>
  <c r="C36" i="10"/>
  <c r="AM35" i="10"/>
  <c r="C35" i="10"/>
  <c r="AM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CO34" i="10" l="1"/>
  <c r="CO35" i="10" s="1"/>
  <c r="CO36" i="10" s="1"/>
  <c r="CO37" i="10" s="1"/>
</calcChain>
</file>

<file path=xl/sharedStrings.xml><?xml version="1.0" encoding="utf-8"?>
<sst xmlns="http://schemas.openxmlformats.org/spreadsheetml/2006/main" count="1178" uniqueCount="632">
  <si>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</si>
  <si>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</si>
  <si>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</si>
  <si>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</si>
  <si>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</si>
  <si>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</si>
  <si>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</si>
  <si>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</si>
  <si>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</si>
  <si>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</si>
  <si>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</si>
  <si>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</si>
  <si>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</si>
  <si>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</si>
  <si>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</si>
  <si>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</si>
  <si>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</si>
  <si>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</si>
  <si>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</si>
  <si>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</si>
  <si>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</si>
  <si>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</si>
  <si>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</si>
  <si>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</si>
  <si>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</si>
  <si>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</si>
  <si>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</si>
  <si>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</si>
  <si>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</si>
  <si>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</si>
  <si>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</si>
  <si>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</si>
  <si>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</si>
  <si>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</si>
  <si>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</si>
  <si>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</si>
  <si>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</si>
  <si>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</si>
  <si>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</si>
  <si>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</si>
  <si>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</si>
  <si>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</si>
  <si>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</si>
  <si>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</si>
  <si>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</si>
  <si>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</si>
  <si>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</si>
  <si>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</si>
  <si>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</si>
  <si>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</si>
  <si>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</si>
  <si>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</si>
  <si>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</si>
  <si>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</si>
  <si>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</si>
  <si>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</si>
  <si>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</si>
  <si>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</si>
  <si>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</si>
  <si>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</si>
  <si>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</si>
  <si>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</si>
  <si>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</si>
  <si>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</si>
  <si>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</si>
  <si>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</si>
  <si>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</si>
  <si>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</si>
  <si>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</si>
  <si>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</si>
  <si>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</si>
  <si>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</si>
  <si>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</si>
  <si>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</si>
  <si>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</si>
  <si>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</si>
  <si>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</si>
  <si>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</si>
  <si>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</si>
  <si>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</si>
  <si>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</si>
  <si>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</si>
  <si>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</si>
  <si>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</si>
  <si>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</si>
  <si>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</si>
  <si>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</si>
  <si>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</si>
  <si>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</si>
  <si>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</si>
  <si>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</si>
  <si>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</si>
  <si>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</si>
  <si>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</si>
  <si>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</si>
  <si>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</si>
  <si>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</si>
  <si>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</si>
  <si>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</si>
  <si>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</si>
  <si>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</si>
  <si>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</si>
  <si>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</si>
  <si>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</si>
  <si>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</si>
  <si>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</si>
  <si>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</si>
  <si>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</si>
  <si>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</si>
  <si>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</si>
  <si>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</si>
  <si>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</si>
  <si>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</si>
  <si>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</si>
  <si>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</si>
  <si>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</si>
  <si>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</si>
  <si>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</si>
  <si>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</si>
  <si>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</si>
  <si>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</si>
  <si>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</si>
  <si>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</si>
  <si>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</si>
  <si>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</si>
  <si>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</si>
  <si>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</si>
  <si>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</si>
  <si>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</si>
  <si>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</si>
  <si>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</si>
  <si>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</si>
  <si>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</si>
  <si>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</si>
  <si>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</si>
  <si>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</si>
  <si>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</si>
  <si>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</si>
  <si>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</si>
  <si>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</si>
  <si>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</si>
  <si>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</si>
  <si>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</si>
  <si>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</si>
  <si>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</si>
  <si>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</si>
  <si>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</si>
  <si>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</si>
  <si>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</si>
  <si>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</si>
  <si>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</si>
  <si>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</si>
  <si>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</si>
  <si>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</si>
  <si>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</si>
  <si>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</si>
  <si>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</si>
  <si>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</si>
  <si>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</si>
  <si>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</si>
  <si>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</si>
  <si>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</si>
  <si>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</si>
  <si>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</si>
  <si>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</si>
  <si>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</si>
  <si>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</si>
  <si>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</si>
  <si>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</si>
  <si>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</si>
  <si>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</si>
  <si>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</si>
  <si>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</si>
  <si>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</si>
  <si>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</si>
  <si>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</si>
  <si>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</si>
  <si>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</si>
  <si>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</si>
  <si>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</si>
  <si>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</si>
  <si>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</si>
  <si>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</si>
  <si>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</si>
  <si>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</si>
  <si>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</si>
  <si>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</si>
  <si>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</si>
  <si>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</si>
  <si>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</si>
  <si>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</si>
  <si>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</si>
  <si>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</si>
  <si>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</si>
  <si>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</si>
  <si>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</si>
  <si>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</si>
  <si>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</si>
  <si>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</si>
  <si>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</si>
  <si>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</si>
  <si>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</si>
  <si>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</si>
  <si>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</si>
  <si>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</si>
  <si>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</si>
  <si>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</si>
  <si>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</si>
  <si>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</si>
  <si>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</si>
  <si>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</si>
  <si>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</si>
  <si>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</si>
  <si>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</si>
  <si>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</si>
  <si>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</si>
  <si>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</si>
  <si>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</si>
  <si>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</si>
  <si>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</si>
  <si>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</si>
  <si>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岐阜県白川村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</si>
  <si>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</si>
  <si>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</si>
  <si>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</si>
  <si>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</si>
  <si>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</si>
  <si>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</si>
  <si>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</si>
  <si>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</si>
  <si>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</si>
  <si>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</si>
  <si>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</si>
  <si>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</si>
  <si>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</si>
  <si>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</si>
  <si>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</si>
  <si>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</si>
  <si>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</si>
  <si>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</si>
  <si>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</si>
  <si>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</si>
  <si>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</si>
  <si>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</si>
  <si>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</si>
  <si>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</si>
  <si>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</si>
  <si>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</si>
  <si>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</si>
  <si>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</si>
  <si>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</si>
  <si>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</si>
  <si>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</si>
  <si>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</si>
  <si>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</si>
  <si>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</si>
  <si>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</si>
  <si>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</si>
  <si>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</si>
  <si>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</si>
  <si>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</si>
  <si>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</si>
  <si>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</si>
  <si>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</si>
  <si>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</si>
  <si>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</si>
  <si>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</si>
  <si>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</si>
  <si>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</si>
  <si>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</si>
  <si>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</si>
  <si>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</si>
  <si>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</si>
  <si>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</si>
  <si>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</si>
  <si>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</si>
  <si>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</si>
  <si>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</si>
  <si>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</si>
  <si>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</si>
  <si>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</si>
  <si>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</si>
  <si>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</si>
  <si>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</si>
  <si>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</si>
  <si>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</si>
  <si>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</si>
  <si>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</si>
  <si>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</si>
  <si>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</si>
  <si>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</si>
  <si>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</si>
  <si>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</si>
  <si>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</si>
  <si>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</si>
  <si>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</si>
  <si>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</si>
  <si>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</si>
  <si>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</si>
  <si>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</si>
  <si>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</si>
  <si>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</si>
  <si>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</si>
  <si>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</si>
  <si>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</si>
  <si>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</si>
  <si>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</si>
  <si>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</si>
  <si>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</si>
  <si>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</si>
  <si>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</si>
  <si>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</si>
  <si>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</si>
  <si>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</si>
  <si>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</si>
  <si>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</si>
  <si>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</si>
  <si>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</si>
  <si>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</si>
  <si>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</si>
  <si>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</si>
  <si>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</si>
  <si>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</si>
  <si>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</si>
  <si>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</si>
  <si>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</si>
  <si>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</si>
  <si>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</si>
  <si>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</si>
  <si>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</si>
  <si>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</si>
  <si>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</si>
  <si>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</si>
  <si>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</si>
  <si>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</si>
  <si>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</si>
  <si>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</si>
  <si>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</si>
  <si>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</si>
  <si>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</si>
  <si>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</si>
  <si>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</si>
  <si>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</si>
  <si>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</si>
  <si>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</si>
  <si>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</si>
  <si>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</si>
  <si>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</si>
  <si>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</si>
  <si>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</si>
  <si>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</si>
  <si>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</si>
  <si>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</si>
  <si>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</si>
  <si>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</si>
  <si>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</si>
  <si>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</si>
  <si>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</si>
  <si>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</si>
  <si>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</si>
  <si>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</si>
  <si>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</si>
  <si>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</si>
  <si>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</si>
  <si>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</si>
  <si>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</si>
  <si>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</si>
  <si>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</si>
  <si>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</si>
  <si>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</si>
  <si>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</si>
  <si>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岐阜県白川村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</si>
  <si>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</si>
  <si>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</si>
  <si>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</si>
  <si>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</si>
  <si>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</si>
  <si>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</si>
  <si>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</si>
  <si>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</si>
  <si>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</si>
  <si>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</si>
  <si>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</si>
  <si>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</si>
  <si>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</si>
  <si>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</si>
  <si>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</si>
  <si>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</si>
  <si>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</si>
  <si>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</si>
  <si>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</si>
  <si>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</si>
  <si>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</si>
  <si>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</si>
  <si>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</si>
  <si>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</si>
  <si>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</si>
  <si>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</si>
  <si>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</si>
  <si>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</si>
  <si>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</si>
  <si>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</si>
  <si>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</si>
  <si>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</si>
  <si>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</si>
  <si>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</si>
  <si>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</si>
  <si>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</si>
  <si>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</si>
  <si>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</si>
  <si>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</si>
  <si>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</si>
  <si>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</si>
  <si>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</si>
  <si>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温泉開発特別会計</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</si>
  <si>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</si>
  <si>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</si>
  <si>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</si>
  <si>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</si>
  <si>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</si>
  <si>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</si>
  <si>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</si>
  <si>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</si>
  <si>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</si>
  <si>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</si>
  <si>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</si>
  <si>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</si>
  <si>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</si>
  <si>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</si>
  <si>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</si>
  <si>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</si>
  <si>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</si>
  <si>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</si>
  <si>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</si>
  <si>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</si>
  <si>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</si>
  <si>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</si>
  <si>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</si>
  <si>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</si>
  <si>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</si>
  <si>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</si>
  <si>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</si>
  <si>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</si>
  <si>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</si>
  <si>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</si>
  <si>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</si>
  <si>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</si>
  <si>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</si>
  <si>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</si>
  <si>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</si>
  <si>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</si>
  <si>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</si>
  <si>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</si>
  <si>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</si>
  <si>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</si>
  <si>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</si>
  <si>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</si>
  <si>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</si>
  <si>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</si>
  <si>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</si>
  <si>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</si>
  <si>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</si>
  <si>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</si>
  <si>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</si>
  <si>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</si>
  <si>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</si>
  <si>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</si>
  <si>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</si>
  <si>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</si>
  <si>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</si>
  <si>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</si>
  <si>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</si>
  <si>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</si>
  <si>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</si>
  <si>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</si>
  <si>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</si>
  <si>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</si>
  <si>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</si>
  <si>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</si>
  <si>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</si>
  <si>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</si>
  <si>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</si>
  <si>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</si>
  <si>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国民健康保険特別会計直営診療施設勘定の部</t>
    <phoneticPr fontId="5"/>
  </si>
  <si>
    <t>-</t>
    <phoneticPr fontId="5"/>
  </si>
  <si>
    <t>-</t>
    <phoneticPr fontId="5"/>
  </si>
  <si>
    <t>(Ｆ)</t>
    <phoneticPr fontId="5"/>
  </si>
  <si>
    <t>温泉開発特別会計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</si>
  <si>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</si>
  <si>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</si>
  <si>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</si>
  <si>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</si>
  <si>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</si>
  <si>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</si>
  <si>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</si>
  <si>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</si>
  <si>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</si>
  <si>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</si>
  <si>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</si>
  <si>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</si>
  <si>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</si>
  <si>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</si>
  <si>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</si>
  <si>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</si>
  <si>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</si>
  <si>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</si>
  <si>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</si>
  <si>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</si>
  <si>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</si>
  <si>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</si>
  <si>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</si>
  <si>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</si>
  <si>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</si>
  <si>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</si>
  <si>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</si>
  <si>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</si>
  <si>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</si>
  <si>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</si>
  <si>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</si>
  <si>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</si>
  <si>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</si>
  <si>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</si>
  <si>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</si>
  <si>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</si>
  <si>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</si>
  <si>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</si>
  <si>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</si>
  <si>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</si>
  <si>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</si>
  <si>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</si>
  <si>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</si>
  <si>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</si>
  <si>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</si>
  <si>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</si>
  <si>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</si>
  <si>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</si>
  <si>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</si>
  <si>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</si>
  <si>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</si>
  <si>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</si>
  <si>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</si>
  <si>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</si>
  <si>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</si>
  <si>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</si>
  <si>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</si>
  <si>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</si>
  <si>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</si>
  <si>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</si>
  <si>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</si>
  <si>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</si>
  <si>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</si>
  <si>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</si>
  <si>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</si>
  <si>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</si>
  <si>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</si>
  <si>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</si>
  <si>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</si>
  <si>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</si>
  <si>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</si>
  <si>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</si>
  <si>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</si>
  <si>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</si>
  <si>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</si>
  <si>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</si>
  <si>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</si>
  <si>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</si>
  <si>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</si>
  <si>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</si>
  <si>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</si>
  <si>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</si>
  <si>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</si>
  <si>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</si>
  <si>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</si>
  <si>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</si>
  <si>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</si>
  <si>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</si>
  <si>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</si>
  <si>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</si>
  <si>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17.31</t>
  </si>
  <si>
    <t>▲ 3.98</t>
  </si>
  <si>
    <t>一般会計</t>
  </si>
  <si>
    <t>介護保険特別会計保険事業勘定の部</t>
  </si>
  <si>
    <t>国民健康保険特別会計事業勘定の部</t>
  </si>
  <si>
    <t>国民健康保険特別会計直営診療施設勘定の部</t>
  </si>
  <si>
    <t>公共下水道特別会計</t>
  </si>
  <si>
    <t>後期高齢者医療特別会計</t>
  </si>
  <si>
    <t>温泉開発特別会計</t>
  </si>
  <si>
    <t>白弓スキー場特別会計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</si>
  <si>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</si>
  <si>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</si>
  <si>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</si>
  <si>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</si>
  <si>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</si>
  <si>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</si>
  <si>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</si>
  <si>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</si>
  <si>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</si>
  <si>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</si>
  <si>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</si>
  <si>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飛騨農業共済事務組合</t>
    <rPh sb="0" eb="2">
      <t>ヒダ</t>
    </rPh>
    <rPh sb="2" eb="4">
      <t>ノウギョウ</t>
    </rPh>
    <rPh sb="4" eb="6">
      <t>キョウサイ</t>
    </rPh>
    <rPh sb="6" eb="8">
      <t>ジム</t>
    </rPh>
    <rPh sb="8" eb="10">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</si>
  <si>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</si>
  <si>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</si>
  <si>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法適用</t>
    <rPh sb="0" eb="1">
      <t>ホウ</t>
    </rPh>
    <rPh sb="1" eb="3">
      <t>テキヨウ</t>
    </rPh>
    <phoneticPr fontId="2"/>
  </si>
  <si>
    <t>白川村緑地資源開発公社</t>
    <rPh sb="0" eb="3">
      <t>シラカワムラ</t>
    </rPh>
    <rPh sb="3" eb="5">
      <t>リョクチ</t>
    </rPh>
    <rPh sb="5" eb="7">
      <t>シゲン</t>
    </rPh>
    <rPh sb="7" eb="9">
      <t>カイハツ</t>
    </rPh>
    <rPh sb="9" eb="11">
      <t>コウシャ</t>
    </rPh>
    <phoneticPr fontId="2"/>
  </si>
  <si>
    <t>-</t>
    <phoneticPr fontId="2"/>
  </si>
  <si>
    <t>-</t>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</si>
  <si>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</si>
  <si>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</si>
  <si>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</si>
  <si>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</si>
  <si>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</si>
  <si>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</si>
  <si>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</si>
  <si>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</si>
  <si>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11"/>
  </si>
  <si>
    <t>世界遺産合掌造り集落保存協力基金</t>
    <rPh sb="0" eb="2">
      <t>セカイ</t>
    </rPh>
    <rPh sb="2" eb="4">
      <t>イサン</t>
    </rPh>
    <rPh sb="4" eb="6">
      <t>ガッショウ</t>
    </rPh>
    <rPh sb="6" eb="7">
      <t>ヅク</t>
    </rPh>
    <rPh sb="8" eb="10">
      <t>シュウラク</t>
    </rPh>
    <rPh sb="10" eb="12">
      <t>ホゾン</t>
    </rPh>
    <rPh sb="12" eb="14">
      <t>キョウリョク</t>
    </rPh>
    <rPh sb="14" eb="16">
      <t>キキン</t>
    </rPh>
    <phoneticPr fontId="11"/>
  </si>
  <si>
    <t>小水力自家発電基金</t>
    <rPh sb="0" eb="1">
      <t>ショウ</t>
    </rPh>
    <rPh sb="1" eb="3">
      <t>スイリョク</t>
    </rPh>
    <rPh sb="3" eb="5">
      <t>ジカ</t>
    </rPh>
    <rPh sb="5" eb="7">
      <t>ハツデン</t>
    </rPh>
    <rPh sb="7" eb="9">
      <t>キキン</t>
    </rPh>
    <phoneticPr fontId="11"/>
  </si>
  <si>
    <t>せせらぎ公園小呂駐車場整備基金</t>
    <rPh sb="4" eb="6">
      <t>コウエン</t>
    </rPh>
    <rPh sb="6" eb="8">
      <t>オロ</t>
    </rPh>
    <rPh sb="8" eb="11">
      <t>チュウシャジョウ</t>
    </rPh>
    <rPh sb="11" eb="13">
      <t>セイビ</t>
    </rPh>
    <rPh sb="13" eb="15">
      <t>キキン</t>
    </rPh>
    <phoneticPr fontId="11"/>
  </si>
  <si>
    <t>森崎育英交付基金</t>
    <rPh sb="0" eb="2">
      <t>モリサキ</t>
    </rPh>
    <rPh sb="2" eb="4">
      <t>イクエイ</t>
    </rPh>
    <rPh sb="4" eb="6">
      <t>コウフ</t>
    </rPh>
    <rPh sb="6" eb="8">
      <t>キキン</t>
    </rPh>
    <phoneticPr fontId="11"/>
  </si>
  <si>
    <t>基金繰入173百万円</t>
    <rPh sb="0" eb="2">
      <t>キキン</t>
    </rPh>
    <rPh sb="7" eb="10">
      <t>ヒャクマンエン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</si>
  <si>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</si>
  <si>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</si>
  <si>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</si>
  <si>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将来負担比率については皆無となっている。充当可能基金についても毎年順当に積み増しができている状態ではある。
　有形固定資産減価償却率が高い建物としては役場庁舎が挙げられるが、老朽化対策と災害時の防災拠点としての機能確保のために、目的基金として新庁舎建設のための基金を創設した。財政調整基金を取り崩し新庁舎建設基金への充当を行っているが、現状としては将来負担比率に影響は無い状況である。</t>
    <rPh sb="115" eb="117">
      <t>モクテキ</t>
    </rPh>
    <rPh sb="117" eb="119">
      <t>キキン</t>
    </rPh>
    <rPh sb="122" eb="123">
      <t>シン</t>
    </rPh>
    <rPh sb="150" eb="151">
      <t>シン</t>
    </rPh>
    <rPh sb="151" eb="153">
      <t>チョウシャ</t>
    </rPh>
    <rPh sb="153" eb="155">
      <t>ケンセツ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</si>
  <si>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</si>
  <si>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</si>
  <si>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</si>
  <si>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</si>
  <si>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</si>
  <si>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</si>
  <si>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無く、実質公債費比率は低水準となっている。基準財政需要額に算定される額が大きい起債を中心に借り入れを行っているためであり、今後も地方債の借入に関しては過疎対策事業債等を中心に計画的に借入を行い、将来負担比率及び実質公債費比率を引き続き低水準で推移するよう努める。</t>
    <rPh sb="7" eb="8">
      <t>ナ</t>
    </rPh>
    <rPh sb="89" eb="90">
      <t>トウ</t>
    </rPh>
    <rPh sb="98" eb="100">
      <t>カリイレ</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</si>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</sst>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9"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79EA0F-EC44-4BDD-A1A3-58CFEF98CD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E883-4082-84F6-B5BA3B41D5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501053</c:v>
                </c:pt>
                <c:pt idx="1">
                  <c:v>437896</c:v>
                </c:pt>
                <c:pt idx="2">
                  <c:v>450212</c:v>
                </c:pt>
                <c:pt idx="3">
                  <c:v>341687</c:v>
                </c:pt>
                <c:pt idx="4">
                  <c:v>895659</c:v>
                </c:pt>
              </c:numCache>
            </c:numRef>
          </c:val>
          <c:smooth val="0"/>
          <c:extLst>
            <c:ext xmlns:c16="http://schemas.microsoft.com/office/drawing/2014/chart" uri="{C3380CC4-5D6E-409C-BE32-E72D297353CC}">
              <c16:uniqueId val="{00000001-E883-4082-84F6-B5BA3B41D5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c:v>
                </c:pt>
                <c:pt idx="1">
                  <c:v>18.489999999999998</c:v>
                </c:pt>
                <c:pt idx="2">
                  <c:v>16.64</c:v>
                </c:pt>
                <c:pt idx="3">
                  <c:v>17.64</c:v>
                </c:pt>
                <c:pt idx="4">
                  <c:v>13.72</c:v>
                </c:pt>
              </c:numCache>
            </c:numRef>
          </c:val>
          <c:extLst>
            <c:ext xmlns:c16="http://schemas.microsoft.com/office/drawing/2014/chart" uri="{C3380CC4-5D6E-409C-BE32-E72D297353CC}">
              <c16:uniqueId val="{00000000-D6EC-4100-9FD4-7AA2E8605B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140.46</c:v>
                </c:pt>
                <c:pt idx="1">
                  <c:v>138.77000000000001</c:v>
                </c:pt>
                <c:pt idx="2">
                  <c:v>154.29</c:v>
                </c:pt>
                <c:pt idx="3">
                  <c:v>143.83000000000001</c:v>
                </c:pt>
                <c:pt idx="4">
                  <c:v>149.93</c:v>
                </c:pt>
              </c:numCache>
            </c:numRef>
          </c:val>
          <c:extLst>
            <c:ext xmlns:c16="http://schemas.microsoft.com/office/drawing/2014/chart" uri="{C3380CC4-5D6E-409C-BE32-E72D297353CC}">
              <c16:uniqueId val="{00000001-D6EC-4100-9FD4-7AA2E8605B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5.12</c:v>
                </c:pt>
                <c:pt idx="1">
                  <c:v>14.87</c:v>
                </c:pt>
                <c:pt idx="2">
                  <c:v>6.97</c:v>
                </c:pt>
                <c:pt idx="3">
                  <c:v>-17.309999999999999</c:v>
                </c:pt>
                <c:pt idx="4">
                  <c:v>-3.98</c:v>
                </c:pt>
              </c:numCache>
            </c:numRef>
          </c:val>
          <c:smooth val="0"/>
          <c:extLst>
            <c:ext xmlns:c16="http://schemas.microsoft.com/office/drawing/2014/chart" uri="{C3380CC4-5D6E-409C-BE32-E72D297353CC}">
              <c16:uniqueId val="{00000002-D6EC-4100-9FD4-7AA2E8605B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7.0000000000000007E-2</c:v>
                </c:pt>
                <c:pt idx="4">
                  <c:v>#N/A</c:v>
                </c:pt>
                <c:pt idx="5">
                  <c:v>0.09</c:v>
                </c:pt>
                <c:pt idx="6">
                  <c:v>#N/A</c:v>
                </c:pt>
                <c:pt idx="7">
                  <c:v>0.3</c:v>
                </c:pt>
                <c:pt idx="8">
                  <c:v>#N/A</c:v>
                </c:pt>
                <c:pt idx="9">
                  <c:v>7.0000000000000007E-2</c:v>
                </c:pt>
              </c:numCache>
            </c:numRef>
          </c:val>
          <c:extLst>
            <c:ext xmlns:c16="http://schemas.microsoft.com/office/drawing/2014/chart" uri="{C3380CC4-5D6E-409C-BE32-E72D297353CC}">
              <c16:uniqueId val="{00000000-84E2-4AFB-924A-169E08CAAC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E2-4AFB-924A-169E08CAAC53}"/>
            </c:ext>
          </c:extLst>
        </c:ser>
        <c:ser>
          <c:idx val="2"/>
          <c:order val="2"/>
          <c:tx>
            <c:strRef>
              <c:f>データシート!$A$29</c:f>
              <c:strCache>
                <c:ptCount val="1"/>
                <c:pt idx="0">
                  <c:v>白弓スキー場特別会計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0.13</c:v>
                </c:pt>
                <c:pt idx="4">
                  <c:v>#N/A</c:v>
                </c:pt>
                <c:pt idx="5">
                  <c:v>0.09</c:v>
                </c:pt>
                <c:pt idx="6">
                  <c:v>#N/A</c:v>
                </c:pt>
                <c:pt idx="7">
                  <c:v>0.03</c:v>
                </c:pt>
                <c:pt idx="8">
                  <c:v>#N/A</c:v>
                </c:pt>
                <c:pt idx="9">
                  <c:v>0.1</c:v>
                </c:pt>
              </c:numCache>
            </c:numRef>
          </c:val>
          <c:extLst>
            <c:ext xmlns:c16="http://schemas.microsoft.com/office/drawing/2014/chart" uri="{C3380CC4-5D6E-409C-BE32-E72D297353CC}">
              <c16:uniqueId val="{00000002-84E2-4AFB-924A-169E08CAAC53}"/>
            </c:ext>
          </c:extLst>
        </c:ser>
        <c:ser>
          <c:idx val="3"/>
          <c:order val="3"/>
          <c:tx>
            <c:strRef>
              <c:f>データシート!$A$30</c:f>
              <c:strCache>
                <c:ptCount val="1"/>
                <c:pt idx="0">
                  <c:v>温泉開発特別会計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0.01</c:v>
                </c:pt>
                <c:pt idx="4">
                  <c:v>#N/A</c:v>
                </c:pt>
                <c:pt idx="5">
                  <c:v>0.03</c:v>
                </c:pt>
                <c:pt idx="6">
                  <c:v>#N/A</c:v>
                </c:pt>
                <c:pt idx="7">
                  <c:v>0.12</c:v>
                </c:pt>
                <c:pt idx="8">
                  <c:v>#N/A</c:v>
                </c:pt>
                <c:pt idx="9">
                  <c:v>0.12</c:v>
                </c:pt>
              </c:numCache>
            </c:numRef>
          </c:val>
          <c:extLst>
            <c:ext xmlns:c16="http://schemas.microsoft.com/office/drawing/2014/chart" uri="{C3380CC4-5D6E-409C-BE32-E72D297353CC}">
              <c16:uniqueId val="{00000003-84E2-4AFB-924A-169E08CAAC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0.13</c:v>
                </c:pt>
                <c:pt idx="4">
                  <c:v>#N/A</c:v>
                </c:pt>
                <c:pt idx="5">
                  <c:v>0.11</c:v>
                </c:pt>
                <c:pt idx="6">
                  <c:v>#N/A</c:v>
                </c:pt>
                <c:pt idx="7">
                  <c:v>0.14000000000000001</c:v>
                </c:pt>
                <c:pt idx="8">
                  <c:v>#N/A</c:v>
                </c:pt>
                <c:pt idx="9">
                  <c:v>0.19</c:v>
                </c:pt>
              </c:numCache>
            </c:numRef>
          </c:val>
          <c:extLst>
            <c:ext xmlns:c16="http://schemas.microsoft.com/office/drawing/2014/chart" uri="{C3380CC4-5D6E-409C-BE32-E72D297353CC}">
              <c16:uniqueId val="{00000004-84E2-4AFB-924A-169E08CAAC53}"/>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0.12</c:v>
                </c:pt>
                <c:pt idx="4">
                  <c:v>#N/A</c:v>
                </c:pt>
                <c:pt idx="5">
                  <c:v>0.36</c:v>
                </c:pt>
                <c:pt idx="6">
                  <c:v>#N/A</c:v>
                </c:pt>
                <c:pt idx="7">
                  <c:v>0.76</c:v>
                </c:pt>
                <c:pt idx="8">
                  <c:v>#N/A</c:v>
                </c:pt>
                <c:pt idx="9">
                  <c:v>0.5</c:v>
                </c:pt>
              </c:numCache>
            </c:numRef>
          </c:val>
          <c:extLst>
            <c:ext xmlns:c16="http://schemas.microsoft.com/office/drawing/2014/chart" uri="{C3380CC4-5D6E-409C-BE32-E72D297353CC}">
              <c16:uniqueId val="{00000005-84E2-4AFB-924A-169E08CAAC53}"/>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0.15</c:v>
                </c:pt>
                <c:pt idx="4">
                  <c:v>#N/A</c:v>
                </c:pt>
                <c:pt idx="5">
                  <c:v>0.98</c:v>
                </c:pt>
                <c:pt idx="6">
                  <c:v>#N/A</c:v>
                </c:pt>
                <c:pt idx="7">
                  <c:v>0.66</c:v>
                </c:pt>
                <c:pt idx="8">
                  <c:v>#N/A</c:v>
                </c:pt>
                <c:pt idx="9">
                  <c:v>0.65</c:v>
                </c:pt>
              </c:numCache>
            </c:numRef>
          </c:val>
          <c:extLst>
            <c:ext xmlns:c16="http://schemas.microsoft.com/office/drawing/2014/chart" uri="{C3380CC4-5D6E-409C-BE32-E72D297353CC}">
              <c16:uniqueId val="{00000006-84E2-4AFB-924A-169E08CAAC53}"/>
            </c:ext>
          </c:extLst>
        </c:ser>
        <c:ser>
          <c:idx val="7"/>
          <c:order val="7"/>
          <c:tx>
            <c:strRef>
              <c:f>データシート!$A$34</c:f>
              <c:strCache>
                <c:ptCount val="1"/>
                <c:pt idx="0">
                  <c:v>国民健康保険特別会計事業勘定の部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0.31</c:v>
                </c:pt>
                <c:pt idx="4">
                  <c:v>#N/A</c:v>
                </c:pt>
                <c:pt idx="5">
                  <c:v>2.62</c:v>
                </c:pt>
                <c:pt idx="6">
                  <c:v>#N/A</c:v>
                </c:pt>
                <c:pt idx="7">
                  <c:v>1.59</c:v>
                </c:pt>
                <c:pt idx="8">
                  <c:v>#N/A</c:v>
                </c:pt>
                <c:pt idx="9">
                  <c:v>2.13</c:v>
                </c:pt>
              </c:numCache>
            </c:numRef>
          </c:val>
          <c:extLst>
            <c:ext xmlns:c16="http://schemas.microsoft.com/office/drawing/2014/chart" uri="{C3380CC4-5D6E-409C-BE32-E72D297353CC}">
              <c16:uniqueId val="{00000007-84E2-4AFB-924A-169E08CAAC53}"/>
            </c:ext>
          </c:extLst>
        </c:ser>
        <c:ser>
          <c:idx val="8"/>
          <c:order val="8"/>
          <c:tx>
            <c:strRef>
              <c:f>データシート!$A$35</c:f>
              <c:strCache>
                <c:ptCount val="1"/>
                <c:pt idx="0">
                  <c:v>介護保険特別会計保険事業勘定の部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0.53</c:v>
                </c:pt>
                <c:pt idx="2">
                  <c:v>#N/A</c:v>
                </c:pt>
                <c:pt idx="3">
                  <c:v>1.04</c:v>
                </c:pt>
                <c:pt idx="4">
                  <c:v>#N/A</c:v>
                </c:pt>
                <c:pt idx="5">
                  <c:v>1.98</c:v>
                </c:pt>
                <c:pt idx="6">
                  <c:v>#N/A</c:v>
                </c:pt>
                <c:pt idx="7">
                  <c:v>2.11</c:v>
                </c:pt>
                <c:pt idx="8">
                  <c:v>#N/A</c:v>
                </c:pt>
                <c:pt idx="9">
                  <c:v>2.84</c:v>
                </c:pt>
              </c:numCache>
            </c:numRef>
          </c:val>
          <c:extLst>
            <c:ext xmlns:c16="http://schemas.microsoft.com/office/drawing/2014/chart" uri="{C3380CC4-5D6E-409C-BE32-E72D297353CC}">
              <c16:uniqueId val="{00000008-84E2-4AFB-924A-169E08CAAC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7.39</c:v>
                </c:pt>
                <c:pt idx="2">
                  <c:v>#N/A</c:v>
                </c:pt>
                <c:pt idx="3">
                  <c:v>18.489999999999998</c:v>
                </c:pt>
                <c:pt idx="4">
                  <c:v>#N/A</c:v>
                </c:pt>
                <c:pt idx="5">
                  <c:v>16.64</c:v>
                </c:pt>
                <c:pt idx="6">
                  <c:v>#N/A</c:v>
                </c:pt>
                <c:pt idx="7">
                  <c:v>17.63</c:v>
                </c:pt>
                <c:pt idx="8">
                  <c:v>#N/A</c:v>
                </c:pt>
                <c:pt idx="9">
                  <c:v>13.72</c:v>
                </c:pt>
              </c:numCache>
            </c:numRef>
          </c:val>
          <c:extLst>
            <c:ext xmlns:c16="http://schemas.microsoft.com/office/drawing/2014/chart" uri="{C3380CC4-5D6E-409C-BE32-E72D297353CC}">
              <c16:uniqueId val="{00000009-84E2-4AFB-924A-169E08CAAC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388</c:v>
                </c:pt>
                <c:pt idx="5">
                  <c:v>387</c:v>
                </c:pt>
                <c:pt idx="8">
                  <c:v>384</c:v>
                </c:pt>
                <c:pt idx="11">
                  <c:v>357</c:v>
                </c:pt>
                <c:pt idx="14">
                  <c:v>345</c:v>
                </c:pt>
              </c:numCache>
            </c:numRef>
          </c:val>
          <c:extLst>
            <c:ext xmlns:c16="http://schemas.microsoft.com/office/drawing/2014/chart" uri="{C3380CC4-5D6E-409C-BE32-E72D297353CC}">
              <c16:uniqueId val="{00000000-81EB-436A-98BF-DCAC5EFB7B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EB-436A-98BF-DCAC5EFB7B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81EB-436A-98BF-DCAC5EFB7B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EB-436A-98BF-DCAC5EFB7B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98</c:v>
                </c:pt>
                <c:pt idx="6">
                  <c:v>71</c:v>
                </c:pt>
                <c:pt idx="9">
                  <c:v>33</c:v>
                </c:pt>
                <c:pt idx="12">
                  <c:v>35</c:v>
                </c:pt>
              </c:numCache>
            </c:numRef>
          </c:val>
          <c:extLst>
            <c:ext xmlns:c16="http://schemas.microsoft.com/office/drawing/2014/chart" uri="{C3380CC4-5D6E-409C-BE32-E72D297353CC}">
              <c16:uniqueId val="{00000004-81EB-436A-98BF-DCAC5EFB7B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EB-436A-98BF-DCAC5EFB7B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EB-436A-98BF-DCAC5EFB7B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338</c:v>
                </c:pt>
                <c:pt idx="3">
                  <c:v>312</c:v>
                </c:pt>
                <c:pt idx="6">
                  <c:v>301</c:v>
                </c:pt>
                <c:pt idx="9">
                  <c:v>317</c:v>
                </c:pt>
                <c:pt idx="12">
                  <c:v>325</c:v>
                </c:pt>
              </c:numCache>
            </c:numRef>
          </c:val>
          <c:extLst>
            <c:ext xmlns:c16="http://schemas.microsoft.com/office/drawing/2014/chart" uri="{C3380CC4-5D6E-409C-BE32-E72D297353CC}">
              <c16:uniqueId val="{00000007-81EB-436A-98BF-DCAC5EFB7B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c:v>
                </c:pt>
                <c:pt idx="2">
                  <c:v>#N/A</c:v>
                </c:pt>
                <c:pt idx="3">
                  <c:v>#N/A</c:v>
                </c:pt>
                <c:pt idx="4">
                  <c:v>24</c:v>
                </c:pt>
                <c:pt idx="5">
                  <c:v>#N/A</c:v>
                </c:pt>
                <c:pt idx="6">
                  <c:v>#N/A</c:v>
                </c:pt>
                <c:pt idx="7">
                  <c:v>-11</c:v>
                </c:pt>
                <c:pt idx="8">
                  <c:v>#N/A</c:v>
                </c:pt>
                <c:pt idx="9">
                  <c:v>#N/A</c:v>
                </c:pt>
                <c:pt idx="10">
                  <c:v>-6</c:v>
                </c:pt>
                <c:pt idx="11">
                  <c:v>#N/A</c:v>
                </c:pt>
                <c:pt idx="12">
                  <c:v>#N/A</c:v>
                </c:pt>
                <c:pt idx="13">
                  <c:v>16</c:v>
                </c:pt>
                <c:pt idx="14">
                  <c:v>#N/A</c:v>
                </c:pt>
              </c:numCache>
            </c:numRef>
          </c:val>
          <c:smooth val="0"/>
          <c:extLst>
            <c:ext xmlns:c16="http://schemas.microsoft.com/office/drawing/2014/chart" uri="{C3380CC4-5D6E-409C-BE32-E72D297353CC}">
              <c16:uniqueId val="{00000008-81EB-436A-98BF-DCAC5EFB7B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3462</c:v>
                </c:pt>
                <c:pt idx="5">
                  <c:v>3586</c:v>
                </c:pt>
                <c:pt idx="8">
                  <c:v>3598</c:v>
                </c:pt>
                <c:pt idx="11">
                  <c:v>3491</c:v>
                </c:pt>
                <c:pt idx="14">
                  <c:v>3519</c:v>
                </c:pt>
              </c:numCache>
            </c:numRef>
          </c:val>
          <c:extLst>
            <c:ext xmlns:c16="http://schemas.microsoft.com/office/drawing/2014/chart" uri="{C3380CC4-5D6E-409C-BE32-E72D297353CC}">
              <c16:uniqueId val="{00000000-D0F2-49AA-A27E-14F4B085B4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0F2-49AA-A27E-14F4B085B4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2945</c:v>
                </c:pt>
                <c:pt idx="5">
                  <c:v>3060</c:v>
                </c:pt>
                <c:pt idx="8">
                  <c:v>3260</c:v>
                </c:pt>
                <c:pt idx="11">
                  <c:v>3456</c:v>
                </c:pt>
                <c:pt idx="14">
                  <c:v>3809</c:v>
                </c:pt>
              </c:numCache>
            </c:numRef>
          </c:val>
          <c:extLst>
            <c:ext xmlns:c16="http://schemas.microsoft.com/office/drawing/2014/chart" uri="{C3380CC4-5D6E-409C-BE32-E72D297353CC}">
              <c16:uniqueId val="{00000002-D0F2-49AA-A27E-14F4B085B4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F2-49AA-A27E-14F4B085B4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F2-49AA-A27E-14F4B085B4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F2-49AA-A27E-14F4B085B4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408</c:v>
                </c:pt>
                <c:pt idx="3">
                  <c:v>388</c:v>
                </c:pt>
                <c:pt idx="6">
                  <c:v>381</c:v>
                </c:pt>
                <c:pt idx="9">
                  <c:v>368</c:v>
                </c:pt>
                <c:pt idx="12">
                  <c:v>387</c:v>
                </c:pt>
              </c:numCache>
            </c:numRef>
          </c:val>
          <c:extLst>
            <c:ext xmlns:c16="http://schemas.microsoft.com/office/drawing/2014/chart" uri="{C3380CC4-5D6E-409C-BE32-E72D297353CC}">
              <c16:uniqueId val="{00000006-D0F2-49AA-A27E-14F4B085B4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0F2-49AA-A27E-14F4B085B4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542</c:v>
                </c:pt>
                <c:pt idx="3">
                  <c:v>473</c:v>
                </c:pt>
                <c:pt idx="6">
                  <c:v>558</c:v>
                </c:pt>
                <c:pt idx="9">
                  <c:v>567</c:v>
                </c:pt>
                <c:pt idx="12">
                  <c:v>551</c:v>
                </c:pt>
              </c:numCache>
            </c:numRef>
          </c:val>
          <c:extLst>
            <c:ext xmlns:c16="http://schemas.microsoft.com/office/drawing/2014/chart" uri="{C3380CC4-5D6E-409C-BE32-E72D297353CC}">
              <c16:uniqueId val="{00000008-D0F2-49AA-A27E-14F4B085B4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4</c:v>
                </c:pt>
                <c:pt idx="6">
                  <c:v>3</c:v>
                </c:pt>
                <c:pt idx="9">
                  <c:v>2</c:v>
                </c:pt>
                <c:pt idx="12">
                  <c:v>2</c:v>
                </c:pt>
              </c:numCache>
            </c:numRef>
          </c:val>
          <c:extLst>
            <c:ext xmlns:c16="http://schemas.microsoft.com/office/drawing/2014/chart" uri="{C3380CC4-5D6E-409C-BE32-E72D297353CC}">
              <c16:uniqueId val="{00000009-D0F2-49AA-A27E-14F4B085B4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3103</c:v>
                </c:pt>
                <c:pt idx="3">
                  <c:v>3252</c:v>
                </c:pt>
                <c:pt idx="6">
                  <c:v>3344</c:v>
                </c:pt>
                <c:pt idx="9">
                  <c:v>3284</c:v>
                </c:pt>
                <c:pt idx="12">
                  <c:v>3715</c:v>
                </c:pt>
              </c:numCache>
            </c:numRef>
          </c:val>
          <c:extLst>
            <c:ext xmlns:c16="http://schemas.microsoft.com/office/drawing/2014/chart" uri="{C3380CC4-5D6E-409C-BE32-E72D297353CC}">
              <c16:uniqueId val="{0000000A-D0F2-49AA-A27E-14F4B085B4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F2-49AA-A27E-14F4B085B4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2746</c:v>
                </c:pt>
                <c:pt idx="1">
                  <c:v>2448</c:v>
                </c:pt>
                <c:pt idx="2">
                  <c:v>2458</c:v>
                </c:pt>
              </c:numCache>
            </c:numRef>
          </c:val>
          <c:extLst>
            <c:ext xmlns:c16="http://schemas.microsoft.com/office/drawing/2014/chart" uri="{C3380CC4-5D6E-409C-BE32-E72D297353CC}">
              <c16:uniqueId val="{00000000-2A98-4975-9B24-E0812C0D51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220</c:v>
                </c:pt>
                <c:pt idx="1">
                  <c:v>220</c:v>
                </c:pt>
                <c:pt idx="2">
                  <c:v>220</c:v>
                </c:pt>
              </c:numCache>
            </c:numRef>
          </c:val>
          <c:extLst>
            <c:ext xmlns:c16="http://schemas.microsoft.com/office/drawing/2014/chart" uri="{C3380CC4-5D6E-409C-BE32-E72D297353CC}">
              <c16:uniqueId val="{00000001-2A98-4975-9B24-E0812C0D51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251</c:v>
                </c:pt>
                <c:pt idx="1">
                  <c:v>746</c:v>
                </c:pt>
                <c:pt idx="2">
                  <c:v>1089</c:v>
                </c:pt>
              </c:numCache>
            </c:numRef>
          </c:val>
          <c:extLst>
            <c:ext xmlns:c16="http://schemas.microsoft.com/office/drawing/2014/chart" uri="{C3380CC4-5D6E-409C-BE32-E72D297353CC}">
              <c16:uniqueId val="{00000002-2A98-4975-9B24-E0812C0D51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{FE540A0B-0CE4-446C-9C86-5F23AB41DF8F}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A5D-4FF5-A146-7C8AA47855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{9CA45C5D-AA82-481D-BDBF-378E71D3975D}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5D-4FF5-A146-7C8AA47855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{2366EBA0-0F68-47CA-81D1-C75644D45CC8}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5D-4FF5-A146-7C8AA47855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{99767239-13E3-4B81-845B-F447ADCF05EB}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5D-4FF5-A146-7C8AA47855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{EE8A6C52-44A4-47B4-9078-A4DFA8BACA97}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5D-4FF5-A146-7C8AA47855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{DF95E1EB-ADD6-468D-8827-3A4E14A7675C}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A5D-4FF5-A146-7C8AA47855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{129BBDDC-70CB-4D6B-A272-D23FAD2E27EE}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A5D-4FF5-A146-7C8AA47855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{F783044B-9041-4ABB-87A3-F5DC4BAC9EC9}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A5D-4FF5-A146-7C8AA47855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{6868A4AF-62FA-4A18-8238-ABD1E15F7A5C}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A5D-4FF5-A146-7C8AA47855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97</c:v>
                </c:pt>
                <c:pt idx="16">
                  <c:v>52.4</c:v>
                </c:pt>
                <c:pt idx="24">
                  <c:v>50.4</c:v>
                </c:pt>
                <c:pt idx="32">
                  <c:v>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5D-4FF5-A146-7C8AA47855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{C7BA64C5-83D1-45FF-AF60-7780313F142F}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A5D-4FF5-A146-7C8AA47855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{13669E29-17FC-43AB-91AC-D424D57EA78C}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5D-4FF5-A146-7C8AA47855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{48EB6939-BD09-4B4C-9539-E2257B98A9C2}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5D-4FF5-A146-7C8AA47855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{D94E9768-47F9-44D6-8E59-8F9268CB1916}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5D-4FF5-A146-7C8AA47855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{9B315C73-7849-4ACD-A855-D2183E39C64E}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5D-4FF5-A146-7C8AA47855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{99244AE4-31BA-43B6-BE34-BA2E0A2A8F41}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A5D-4FF5-A146-7C8AA47855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{F7D0A4DC-5408-4ECA-947A-742EAF2AA923}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A5D-4FF5-A146-7C8AA47855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{5FBF9F41-51EB-4AA5-89B6-C0EE8351F9EF}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A5D-4FF5-A146-7C8AA47855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{0CA2406F-191E-47DE-B679-4551414B725C}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A5D-4FF5-A146-7C8AA47855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A5D-4FF5-A146-7C8AA47855FC}"/>
            </c:ext>
          </c:extLst>
        </c:ser>
        <c:dLbls>
          <c:showLegendKey val="0"/>
          <c:showVal val="1"/>
          <c:showCatName val="0"/>
          <c:showSerName val="0"/>
          <c:showPercent val="0"/>
          <c:showBubbleSize val="0"/>
        </c:dLbls>
        <c:axId val="46179840"/>
        <c:axId val="46181760"/>
      </c:scatterChart>
      <c:valAx>
        <c:axId val="46179840"/>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{D085C002-6C50-41CE-82C3-8DE1940E5ABB}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93F-4153-BCA9-BFD91EF678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{B7DF50AC-6CE4-4A80-BFBA-0ABA11BD2C03}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3F-4153-BCA9-BFD91EF678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{BD894241-55FD-4657-B865-61828EBAD0BE}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3F-4153-BCA9-BFD91EF678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{7BC8D716-6185-40C2-83CB-C0DC196DDFCE}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3F-4153-BCA9-BFD91EF678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{1DC8E00C-C815-4865-8133-9D78CE68CB29}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3F-4153-BCA9-BFD91EF6780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{9F9DC82C-9054-4082-AD89-3E62D7C5911F}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93F-4153-BCA9-BFD91EF6780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{8DEE8973-B0C1-4A6C-8FE8-13C7D2317648}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93F-4153-BCA9-BFD91EF6780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{64012E49-BDAE-45A4-A948-EF6B74AFBFDF}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93F-4153-BCA9-BFD91EF6780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{3656E7E2-B65E-43B8-A709-FA564B016F99}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93F-4153-BCA9-BFD91EF678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1.5</c:v>
                </c:pt>
                <c:pt idx="16">
                  <c:v>1</c:v>
                </c:pt>
                <c:pt idx="24">
                  <c:v>0.1</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93F-4153-BCA9-BFD91EF678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{ABD679E4-D3CB-46AA-8283-E11FFB1AB795}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93F-4153-BCA9-BFD91EF678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{7A7DB155-BFF7-45E5-B1C2-1C918E064A04}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3F-4153-BCA9-BFD91EF678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{BC920FC1-C849-4B9B-8F47-EFFB477D6560}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3F-4153-BCA9-BFD91EF678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{BED54881-E6F7-47C9-A21B-2D103A2EC09B}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3F-4153-BCA9-BFD91EF678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{E5C1E5AB-0775-4CAF-8F85-18A6BD801755}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3F-4153-BCA9-BFD91EF6780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{6C33A6C4-983E-4026-A5DE-BE07753A7C44}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93F-4153-BCA9-BFD91EF6780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{731C977A-B9B4-43ED-BB78-5477035D22B2}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93F-4153-BCA9-BFD91EF6780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{A07DAF1F-9E2E-4D87-A51C-8C6650B886E4}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93F-4153-BCA9-BFD91EF6780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{B8715F52-0A7C-40E3-AE9C-C0D712E820F5}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93F-4153-BCA9-BFD91EF678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3F-4153-BCA9-BFD91EF67809}"/>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lt"/>
              <a:ea typeface="+mn-ea"/>
              <a:cs typeface="+mn-cs"/>
            </a:rPr>
            <a:t>　実質公債費率の分子は、借入額の抑制や繰上償還を実施するなどしたため、</a:t>
          </a:r>
          <a:r>
            <a:rPr kumimoji="1" lang="ja-JP" altLang="en-US" sz="1250">
              <a:solidFill>
                <a:schemeClr val="dk1"/>
              </a:solidFill>
              <a:effectLst/>
              <a:latin typeface="+mn-lt"/>
              <a:ea typeface="+mn-ea"/>
              <a:cs typeface="+mn-cs"/>
            </a:rPr>
            <a:t>低い水準を推移</a:t>
          </a:r>
          <a:r>
            <a:rPr kumimoji="1" lang="ja-JP" altLang="ja-JP" sz="1250">
              <a:solidFill>
                <a:schemeClr val="dk1"/>
              </a:solidFill>
              <a:effectLst/>
              <a:latin typeface="+mn-lt"/>
              <a:ea typeface="+mn-ea"/>
              <a:cs typeface="+mn-cs"/>
            </a:rPr>
            <a:t>している。</a:t>
          </a:r>
          <a:endParaRPr lang="ja-JP" altLang="ja-JP" sz="1250">
            <a:effectLst/>
          </a:endParaRPr>
        </a:p>
        <a:p>
          <a:r>
            <a:rPr kumimoji="1" lang="ja-JP" altLang="ja-JP" sz="1250">
              <a:solidFill>
                <a:schemeClr val="dk1"/>
              </a:solidFill>
              <a:effectLst/>
              <a:latin typeface="+mn-lt"/>
              <a:ea typeface="+mn-ea"/>
              <a:cs typeface="+mn-cs"/>
            </a:rPr>
            <a:t>　公営企業債の元利償還に対する繰入金については、簡易水道事業債の繰上償還を平成</a:t>
          </a:r>
          <a:r>
            <a:rPr kumimoji="1" lang="en-US" altLang="ja-JP" sz="1250">
              <a:solidFill>
                <a:schemeClr val="dk1"/>
              </a:solidFill>
              <a:effectLst/>
              <a:latin typeface="+mn-lt"/>
              <a:ea typeface="+mn-ea"/>
              <a:cs typeface="+mn-cs"/>
            </a:rPr>
            <a:t>27</a:t>
          </a:r>
          <a:r>
            <a:rPr kumimoji="1" lang="ja-JP" altLang="ja-JP" sz="1250">
              <a:solidFill>
                <a:schemeClr val="dk1"/>
              </a:solidFill>
              <a:effectLst/>
              <a:latin typeface="+mn-lt"/>
              <a:ea typeface="+mn-ea"/>
              <a:cs typeface="+mn-cs"/>
            </a:rPr>
            <a:t>年度に実施したことにより減少してきており、温泉開発特別会計の償還も終わ</a:t>
          </a:r>
          <a:r>
            <a:rPr kumimoji="1" lang="ja-JP" altLang="en-US" sz="1250">
              <a:solidFill>
                <a:schemeClr val="dk1"/>
              </a:solidFill>
              <a:effectLst/>
              <a:latin typeface="+mn-lt"/>
              <a:ea typeface="+mn-ea"/>
              <a:cs typeface="+mn-cs"/>
            </a:rPr>
            <a:t>った</a:t>
          </a:r>
          <a:r>
            <a:rPr kumimoji="1" lang="ja-JP" altLang="ja-JP" sz="1250">
              <a:solidFill>
                <a:schemeClr val="dk1"/>
              </a:solidFill>
              <a:effectLst/>
              <a:latin typeface="+mn-lt"/>
              <a:ea typeface="+mn-ea"/>
              <a:cs typeface="+mn-cs"/>
            </a:rPr>
            <a:t>。ただし、下水道事業債については、</a:t>
          </a:r>
          <a:r>
            <a:rPr kumimoji="1" lang="ja-JP" altLang="en-US" sz="1250">
              <a:solidFill>
                <a:schemeClr val="dk1"/>
              </a:solidFill>
              <a:effectLst/>
              <a:latin typeface="+mn-lt"/>
              <a:ea typeface="+mn-ea"/>
              <a:cs typeface="+mn-cs"/>
            </a:rPr>
            <a:t>平成２５年度から平成２９</a:t>
          </a:r>
          <a:r>
            <a:rPr kumimoji="1" lang="ja-JP" altLang="ja-JP" sz="1250">
              <a:solidFill>
                <a:schemeClr val="dk1"/>
              </a:solidFill>
              <a:effectLst/>
              <a:latin typeface="+mn-lt"/>
              <a:ea typeface="+mn-ea"/>
              <a:cs typeface="+mn-cs"/>
            </a:rPr>
            <a:t>年度まで施設の長寿命化計画に基づく設備改修等により今後増加</a:t>
          </a:r>
          <a:r>
            <a:rPr kumimoji="1" lang="ja-JP" altLang="en-US" sz="1250">
              <a:solidFill>
                <a:schemeClr val="dk1"/>
              </a:solidFill>
              <a:effectLst/>
              <a:latin typeface="+mn-lt"/>
              <a:ea typeface="+mn-ea"/>
              <a:cs typeface="+mn-cs"/>
            </a:rPr>
            <a:t>が</a:t>
          </a:r>
          <a:r>
            <a:rPr kumimoji="1" lang="ja-JP" altLang="ja-JP" sz="1250">
              <a:solidFill>
                <a:schemeClr val="dk1"/>
              </a:solidFill>
              <a:effectLst/>
              <a:latin typeface="+mn-lt"/>
              <a:ea typeface="+mn-ea"/>
              <a:cs typeface="+mn-cs"/>
            </a:rPr>
            <a:t>見込</a:t>
          </a:r>
          <a:r>
            <a:rPr kumimoji="1" lang="ja-JP" altLang="en-US" sz="1250">
              <a:solidFill>
                <a:schemeClr val="dk1"/>
              </a:solidFill>
              <a:effectLst/>
              <a:latin typeface="+mn-lt"/>
              <a:ea typeface="+mn-ea"/>
              <a:cs typeface="+mn-cs"/>
            </a:rPr>
            <a:t>まれるが</a:t>
          </a:r>
          <a:r>
            <a:rPr kumimoji="1" lang="ja-JP" altLang="ja-JP" sz="1250">
              <a:solidFill>
                <a:schemeClr val="dk1"/>
              </a:solidFill>
              <a:effectLst/>
              <a:latin typeface="+mn-lt"/>
              <a:ea typeface="+mn-ea"/>
              <a:cs typeface="+mn-cs"/>
            </a:rPr>
            <a:t>、過去の施設整備に要した償還</a:t>
          </a:r>
          <a:r>
            <a:rPr kumimoji="1" lang="ja-JP" altLang="en-US" sz="1250">
              <a:solidFill>
                <a:schemeClr val="dk1"/>
              </a:solidFill>
              <a:effectLst/>
              <a:latin typeface="+mn-lt"/>
              <a:ea typeface="+mn-ea"/>
              <a:cs typeface="+mn-cs"/>
            </a:rPr>
            <a:t>も終了す</a:t>
          </a:r>
          <a:r>
            <a:rPr kumimoji="1" lang="ja-JP" altLang="ja-JP" sz="1250">
              <a:solidFill>
                <a:schemeClr val="dk1"/>
              </a:solidFill>
              <a:effectLst/>
              <a:latin typeface="+mn-lt"/>
              <a:ea typeface="+mn-ea"/>
              <a:cs typeface="+mn-cs"/>
            </a:rPr>
            <a:t>るため、大幅な増加</a:t>
          </a:r>
          <a:r>
            <a:rPr kumimoji="1" lang="ja-JP" altLang="en-US" sz="1250">
              <a:solidFill>
                <a:schemeClr val="dk1"/>
              </a:solidFill>
              <a:effectLst/>
              <a:latin typeface="+mn-lt"/>
              <a:ea typeface="+mn-ea"/>
              <a:cs typeface="+mn-cs"/>
            </a:rPr>
            <a:t>は無</a:t>
          </a:r>
          <a:r>
            <a:rPr kumimoji="1" lang="ja-JP" altLang="ja-JP" sz="1250">
              <a:solidFill>
                <a:schemeClr val="dk1"/>
              </a:solidFill>
              <a:effectLst/>
              <a:latin typeface="+mn-lt"/>
              <a:ea typeface="+mn-ea"/>
              <a:cs typeface="+mn-cs"/>
            </a:rPr>
            <a:t>い</a:t>
          </a:r>
          <a:r>
            <a:rPr kumimoji="1" lang="ja-JP" altLang="en-US" sz="1250">
              <a:solidFill>
                <a:schemeClr val="dk1"/>
              </a:solidFill>
              <a:effectLst/>
              <a:latin typeface="+mn-lt"/>
              <a:ea typeface="+mn-ea"/>
              <a:cs typeface="+mn-cs"/>
            </a:rPr>
            <a:t>ものと見込んでいる</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lt"/>
              <a:ea typeface="+mn-ea"/>
              <a:cs typeface="+mn-cs"/>
            </a:rPr>
            <a:t>　将来に係る実質的な財政負担は皆無となって</a:t>
          </a:r>
          <a:r>
            <a:rPr kumimoji="1" lang="ja-JP" altLang="en-US" sz="1250">
              <a:solidFill>
                <a:schemeClr val="dk1"/>
              </a:solidFill>
              <a:effectLst/>
              <a:latin typeface="+mn-lt"/>
              <a:ea typeface="+mn-ea"/>
              <a:cs typeface="+mn-cs"/>
            </a:rPr>
            <a:t>おり、</a:t>
          </a:r>
          <a:r>
            <a:rPr kumimoji="1" lang="ja-JP" altLang="ja-JP" sz="1250">
              <a:solidFill>
                <a:schemeClr val="dk1"/>
              </a:solidFill>
              <a:effectLst/>
              <a:latin typeface="+mn-lt"/>
              <a:ea typeface="+mn-ea"/>
              <a:cs typeface="+mn-cs"/>
            </a:rPr>
            <a:t>一般会計に係る地方債残高と公営企業債繰入見込額に占める基準財政需要額算入見込額の割合が高いことが要因となっている。</a:t>
          </a:r>
          <a:endParaRPr lang="ja-JP" altLang="ja-JP" sz="1250">
            <a:effectLst/>
          </a:endParaRPr>
        </a:p>
        <a:p>
          <a:r>
            <a:rPr kumimoji="1" lang="ja-JP" altLang="ja-JP" sz="1250">
              <a:solidFill>
                <a:schemeClr val="dk1"/>
              </a:solidFill>
              <a:effectLst/>
              <a:latin typeface="+mn-lt"/>
              <a:ea typeface="+mn-ea"/>
              <a:cs typeface="+mn-cs"/>
            </a:rPr>
            <a:t>　財政調整基金などの充当可能基金の保有額が大きいことも一つの要因ともいえる。</a:t>
          </a:r>
          <a:endParaRPr lang="ja-JP" altLang="ja-JP" sz="12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chemeClr val="dk1"/>
              </a:solidFill>
              <a:effectLst/>
              <a:latin typeface="+mn-lt"/>
              <a:ea typeface="+mn-ea"/>
              <a:cs typeface="+mn-cs"/>
            </a:rPr>
            <a:t>新</a:t>
          </a:r>
          <a:r>
            <a:rPr kumimoji="1" lang="ja-JP" altLang="ja-JP" sz="1250">
              <a:solidFill>
                <a:schemeClr val="dk1"/>
              </a:solidFill>
              <a:effectLst/>
              <a:latin typeface="+mn-lt"/>
              <a:ea typeface="+mn-ea"/>
              <a:cs typeface="+mn-cs"/>
            </a:rPr>
            <a:t>庁舎建設に充てるため、財政調整基金を</a:t>
          </a:r>
          <a:r>
            <a:rPr kumimoji="1" lang="en-US" altLang="ja-JP" sz="1250">
              <a:solidFill>
                <a:schemeClr val="dk1"/>
              </a:solidFill>
              <a:effectLst/>
              <a:latin typeface="+mn-lt"/>
              <a:ea typeface="+mn-ea"/>
              <a:cs typeface="+mn-cs"/>
            </a:rPr>
            <a:t>1</a:t>
          </a:r>
          <a:r>
            <a:rPr kumimoji="1" lang="ja-JP" altLang="ja-JP" sz="1250">
              <a:solidFill>
                <a:schemeClr val="dk1"/>
              </a:solidFill>
              <a:effectLst/>
              <a:latin typeface="+mn-lt"/>
              <a:ea typeface="+mn-ea"/>
              <a:cs typeface="+mn-cs"/>
            </a:rPr>
            <a:t>億</a:t>
          </a:r>
          <a:r>
            <a:rPr kumimoji="1" lang="ja-JP" altLang="en-US" sz="1250">
              <a:solidFill>
                <a:schemeClr val="dk1"/>
              </a:solidFill>
              <a:effectLst/>
              <a:latin typeface="+mn-lt"/>
              <a:ea typeface="+mn-ea"/>
              <a:cs typeface="+mn-cs"/>
            </a:rPr>
            <a:t>４千万</a:t>
          </a:r>
          <a:r>
            <a:rPr kumimoji="1" lang="ja-JP" altLang="ja-JP" sz="1250">
              <a:solidFill>
                <a:schemeClr val="dk1"/>
              </a:solidFill>
              <a:effectLst/>
              <a:latin typeface="+mn-lt"/>
              <a:ea typeface="+mn-ea"/>
              <a:cs typeface="+mn-cs"/>
            </a:rPr>
            <a:t>円取り崩した</a:t>
          </a:r>
          <a:r>
            <a:rPr kumimoji="1" lang="ja-JP" altLang="en-US" sz="1250">
              <a:solidFill>
                <a:schemeClr val="dk1"/>
              </a:solidFill>
              <a:effectLst/>
              <a:latin typeface="+mn-lt"/>
              <a:ea typeface="+mn-ea"/>
              <a:cs typeface="+mn-cs"/>
            </a:rPr>
            <a:t>が、積立を１億５千万円行った事により微増となっている。</a:t>
          </a:r>
          <a:r>
            <a:rPr kumimoji="1" lang="ja-JP" altLang="ja-JP" sz="1250">
              <a:solidFill>
                <a:schemeClr val="dk1"/>
              </a:solidFill>
              <a:effectLst/>
              <a:latin typeface="+mn-lt"/>
              <a:ea typeface="+mn-ea"/>
              <a:cs typeface="+mn-cs"/>
            </a:rPr>
            <a:t>また</a:t>
          </a:r>
          <a:r>
            <a:rPr kumimoji="1" lang="ja-JP" altLang="en-US"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庁舎建設基金へ</a:t>
          </a:r>
          <a:r>
            <a:rPr kumimoji="1" lang="en-US" altLang="ja-JP" sz="1250">
              <a:solidFill>
                <a:schemeClr val="dk1"/>
              </a:solidFill>
              <a:effectLst/>
              <a:latin typeface="+mn-lt"/>
              <a:ea typeface="+mn-ea"/>
              <a:cs typeface="+mn-cs"/>
            </a:rPr>
            <a:t>3</a:t>
          </a:r>
          <a:r>
            <a:rPr kumimoji="1" lang="ja-JP" altLang="ja-JP" sz="1250">
              <a:solidFill>
                <a:schemeClr val="dk1"/>
              </a:solidFill>
              <a:effectLst/>
              <a:latin typeface="+mn-lt"/>
              <a:ea typeface="+mn-ea"/>
              <a:cs typeface="+mn-cs"/>
            </a:rPr>
            <a:t>億円積立したことにより、基金全体としては約</a:t>
          </a:r>
          <a:r>
            <a:rPr kumimoji="1" lang="en-US" altLang="ja-JP" sz="1250">
              <a:solidFill>
                <a:schemeClr val="dk1"/>
              </a:solidFill>
              <a:effectLst/>
              <a:latin typeface="+mn-lt"/>
              <a:ea typeface="+mn-ea"/>
              <a:cs typeface="+mn-cs"/>
            </a:rPr>
            <a:t>3</a:t>
          </a:r>
          <a:r>
            <a:rPr kumimoji="1" lang="ja-JP" altLang="ja-JP" sz="1250">
              <a:solidFill>
                <a:schemeClr val="dk1"/>
              </a:solidFill>
              <a:effectLst/>
              <a:latin typeface="+mn-lt"/>
              <a:ea typeface="+mn-ea"/>
              <a:cs typeface="+mn-cs"/>
            </a:rPr>
            <a:t>億</a:t>
          </a:r>
          <a:r>
            <a:rPr kumimoji="1" lang="en-US" altLang="ja-JP" sz="1250">
              <a:solidFill>
                <a:schemeClr val="dk1"/>
              </a:solidFill>
              <a:effectLst/>
              <a:latin typeface="+mn-lt"/>
              <a:ea typeface="+mn-ea"/>
              <a:cs typeface="+mn-cs"/>
            </a:rPr>
            <a:t>5</a:t>
          </a:r>
          <a:r>
            <a:rPr kumimoji="1" lang="ja-JP" altLang="en-US" sz="1250">
              <a:solidFill>
                <a:schemeClr val="dk1"/>
              </a:solidFill>
              <a:effectLst/>
              <a:latin typeface="+mn-lt"/>
              <a:ea typeface="+mn-ea"/>
              <a:cs typeface="+mn-cs"/>
            </a:rPr>
            <a:t>千万</a:t>
          </a:r>
          <a:r>
            <a:rPr kumimoji="1" lang="ja-JP" altLang="ja-JP" sz="1250">
              <a:solidFill>
                <a:schemeClr val="dk1"/>
              </a:solidFill>
              <a:effectLst/>
              <a:latin typeface="+mn-lt"/>
              <a:ea typeface="+mn-ea"/>
              <a:cs typeface="+mn-cs"/>
            </a:rPr>
            <a:t>円の増額となった。</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chemeClr val="dk1"/>
              </a:solidFill>
              <a:effectLst/>
              <a:latin typeface="+mn-lt"/>
              <a:ea typeface="+mn-ea"/>
              <a:cs typeface="+mn-cs"/>
            </a:rPr>
            <a:t>今後も</a:t>
          </a:r>
          <a:r>
            <a:rPr kumimoji="1" lang="ja-JP" altLang="ja-JP" sz="1250">
              <a:solidFill>
                <a:schemeClr val="dk1"/>
              </a:solidFill>
              <a:effectLst/>
              <a:latin typeface="+mn-lt"/>
              <a:ea typeface="+mn-ea"/>
              <a:cs typeface="+mn-cs"/>
            </a:rPr>
            <a:t>財政調整基金を取り崩して庁舎建設基金へ積み立てる計画を予定している。</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mn-lt"/>
              <a:ea typeface="+mn-ea"/>
              <a:cs typeface="+mn-cs"/>
            </a:rPr>
            <a:t>庁舎建設基金：</a:t>
          </a:r>
          <a:r>
            <a:rPr kumimoji="1" lang="ja-JP" altLang="ja-JP" sz="1250">
              <a:solidFill>
                <a:schemeClr val="dk1"/>
              </a:solidFill>
              <a:effectLst/>
              <a:latin typeface="+mn-lt"/>
              <a:ea typeface="+mn-ea"/>
              <a:cs typeface="+mn-cs"/>
            </a:rPr>
            <a:t>白川村の</a:t>
          </a:r>
          <a:r>
            <a:rPr kumimoji="1" lang="ja-JP" altLang="en-US" sz="1250">
              <a:solidFill>
                <a:schemeClr val="dk1"/>
              </a:solidFill>
              <a:effectLst/>
              <a:latin typeface="+mn-lt"/>
              <a:ea typeface="+mn-ea"/>
              <a:cs typeface="+mn-cs"/>
            </a:rPr>
            <a:t>新</a:t>
          </a:r>
          <a:r>
            <a:rPr kumimoji="1" lang="ja-JP" altLang="ja-JP" sz="1250">
              <a:solidFill>
                <a:schemeClr val="dk1"/>
              </a:solidFill>
              <a:effectLst/>
              <a:latin typeface="+mn-lt"/>
              <a:ea typeface="+mn-ea"/>
              <a:cs typeface="+mn-cs"/>
            </a:rPr>
            <a:t>庁舎整備に必要な経費に充てるた</a:t>
          </a:r>
          <a:r>
            <a:rPr kumimoji="1" lang="ja-JP" altLang="en-US" sz="1250">
              <a:solidFill>
                <a:schemeClr val="dk1"/>
              </a:solidFill>
              <a:effectLst/>
              <a:latin typeface="+mn-lt"/>
              <a:ea typeface="+mn-ea"/>
              <a:cs typeface="+mn-cs"/>
            </a:rPr>
            <a:t>めの資金を積み立てる</a:t>
          </a:r>
          <a:r>
            <a:rPr kumimoji="1" lang="ja-JP" altLang="ja-JP" sz="1250">
              <a:solidFill>
                <a:schemeClr val="dk1"/>
              </a:solidFill>
              <a:effectLst/>
              <a:latin typeface="+mn-lt"/>
              <a:ea typeface="+mn-ea"/>
              <a:cs typeface="+mn-cs"/>
            </a:rPr>
            <a:t>。</a:t>
          </a:r>
          <a:endParaRPr lang="ja-JP" altLang="ja-JP" sz="1250">
            <a:effectLst/>
          </a:endParaRPr>
        </a:p>
        <a:p>
          <a:r>
            <a:rPr kumimoji="1" lang="ja-JP" altLang="en-US" sz="1250">
              <a:solidFill>
                <a:schemeClr val="dk1"/>
              </a:solidFill>
              <a:effectLst/>
              <a:latin typeface="+mn-lt"/>
              <a:ea typeface="+mn-ea"/>
              <a:cs typeface="+mn-cs"/>
            </a:rPr>
            <a:t>世界遺産合掌造り集落保存協力基金：</a:t>
          </a:r>
          <a:r>
            <a:rPr kumimoji="1" lang="ja-JP" altLang="ja-JP" sz="1250">
              <a:solidFill>
                <a:schemeClr val="dk1"/>
              </a:solidFill>
              <a:effectLst/>
              <a:latin typeface="+mn-lt"/>
              <a:ea typeface="+mn-ea"/>
              <a:cs typeface="+mn-cs"/>
            </a:rPr>
            <a:t>世界文化遺産に登録された白川郷合掌造り集落を、人類の誇るべき遺産として後世に伝えるための維持管理に必要な資金を積み立てる。</a:t>
          </a:r>
          <a:endParaRPr lang="ja-JP" altLang="ja-JP" sz="1250">
            <a:effectLst/>
          </a:endParaRPr>
        </a:p>
        <a:p>
          <a:r>
            <a:rPr kumimoji="1" lang="ja-JP" altLang="en-US" sz="1250">
              <a:solidFill>
                <a:schemeClr val="dk1"/>
              </a:solidFill>
              <a:effectLst/>
              <a:latin typeface="+mn-lt"/>
              <a:ea typeface="+mn-ea"/>
              <a:cs typeface="+mn-cs"/>
            </a:rPr>
            <a:t>せせらぎ公園小呂駐車場整備基金：</a:t>
          </a:r>
          <a:r>
            <a:rPr kumimoji="1" lang="ja-JP" altLang="ja-JP" sz="1250">
              <a:solidFill>
                <a:schemeClr val="dk1"/>
              </a:solidFill>
              <a:effectLst/>
              <a:latin typeface="+mn-lt"/>
              <a:ea typeface="+mn-ea"/>
              <a:cs typeface="+mn-cs"/>
            </a:rPr>
            <a:t>せせらぎ公園小呂駐車場の維持管理経費及び駐車場の円滑な運営を図るため、基金を積み立てる。</a:t>
          </a:r>
          <a:endParaRPr kumimoji="0" lang="en-US" altLang="ja-JP" sz="1250">
            <a:solidFill>
              <a:schemeClr val="dk1"/>
            </a:solidFill>
            <a:effectLst/>
            <a:latin typeface="+mn-lt"/>
            <a:ea typeface="+mn-ea"/>
            <a:cs typeface="+mn-cs"/>
          </a:endParaRPr>
        </a:p>
        <a:p>
          <a:r>
            <a:rPr kumimoji="1" lang="ja-JP" altLang="en-US" sz="1250">
              <a:solidFill>
                <a:schemeClr val="dk1"/>
              </a:solidFill>
              <a:effectLst/>
              <a:latin typeface="+mn-lt"/>
              <a:ea typeface="+mn-ea"/>
              <a:cs typeface="+mn-cs"/>
            </a:rPr>
            <a:t>小水力自家発電基金：</a:t>
          </a:r>
          <a:r>
            <a:rPr kumimoji="1" lang="ja-JP" altLang="ja-JP" sz="1250">
              <a:solidFill>
                <a:schemeClr val="dk1"/>
              </a:solidFill>
              <a:effectLst/>
              <a:latin typeface="+mn-lt"/>
              <a:ea typeface="+mn-ea"/>
              <a:cs typeface="+mn-cs"/>
            </a:rPr>
            <a:t>小水力発電施設の維持管理経費</a:t>
          </a:r>
          <a:r>
            <a:rPr kumimoji="1" lang="ja-JP" altLang="en-US" sz="1250">
              <a:solidFill>
                <a:schemeClr val="dk1"/>
              </a:solidFill>
              <a:effectLst/>
              <a:latin typeface="+mn-lt"/>
              <a:ea typeface="+mn-ea"/>
              <a:cs typeface="+mn-cs"/>
            </a:rPr>
            <a:t>として資金を積み立てる。</a:t>
          </a:r>
          <a:endParaRPr kumimoji="1" lang="en-US" altLang="ja-JP" sz="1250">
            <a:solidFill>
              <a:schemeClr val="dk1"/>
            </a:solidFill>
            <a:effectLst/>
            <a:latin typeface="+mn-lt"/>
            <a:ea typeface="+mn-ea"/>
            <a:cs typeface="+mn-cs"/>
          </a:endParaRPr>
        </a:p>
        <a:p>
          <a:r>
            <a:rPr kumimoji="1" lang="ja-JP" altLang="en-US" sz="1250">
              <a:solidFill>
                <a:schemeClr val="dk1"/>
              </a:solidFill>
              <a:effectLst/>
              <a:latin typeface="+mn-lt"/>
              <a:ea typeface="+mn-ea"/>
              <a:cs typeface="+mn-cs"/>
            </a:rPr>
            <a:t>森崎育英交付基金：</a:t>
          </a:r>
          <a:r>
            <a:rPr kumimoji="1" lang="ja-JP" altLang="ja-JP" sz="1250">
              <a:solidFill>
                <a:schemeClr val="dk1"/>
              </a:solidFill>
              <a:effectLst/>
              <a:latin typeface="+mn-lt"/>
              <a:ea typeface="+mn-ea"/>
              <a:cs typeface="+mn-cs"/>
            </a:rPr>
            <a:t>教育活動等に充てる基金</a:t>
          </a:r>
          <a:r>
            <a:rPr kumimoji="1" lang="ja-JP" altLang="en-US" sz="1250">
              <a:solidFill>
                <a:schemeClr val="dk1"/>
              </a:solidFill>
              <a:effectLst/>
              <a:latin typeface="+mn-lt"/>
              <a:ea typeface="+mn-ea"/>
              <a:cs typeface="+mn-cs"/>
            </a:rPr>
            <a:t>を</a:t>
          </a:r>
          <a:r>
            <a:rPr kumimoji="1" lang="ja-JP" altLang="ja-JP" sz="1250">
              <a:solidFill>
                <a:schemeClr val="dk1"/>
              </a:solidFill>
              <a:effectLst/>
              <a:latin typeface="+mn-lt"/>
              <a:ea typeface="+mn-ea"/>
              <a:cs typeface="+mn-cs"/>
            </a:rPr>
            <a:t>積み立</a:t>
          </a:r>
          <a:r>
            <a:rPr kumimoji="1" lang="ja-JP" altLang="en-US" sz="1250">
              <a:solidFill>
                <a:schemeClr val="dk1"/>
              </a:solidFill>
              <a:effectLst/>
              <a:latin typeface="+mn-lt"/>
              <a:ea typeface="+mn-ea"/>
              <a:cs typeface="+mn-cs"/>
            </a:rPr>
            <a:t>てる</a:t>
          </a:r>
          <a:r>
            <a:rPr kumimoji="1" lang="ja-JP" altLang="ja-JP" sz="1250">
              <a:solidFill>
                <a:schemeClr val="dk1"/>
              </a:solidFill>
              <a:effectLst/>
              <a:latin typeface="+mn-lt"/>
              <a:ea typeface="+mn-ea"/>
              <a:cs typeface="+mn-cs"/>
            </a:rPr>
            <a:t>。</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mn-lt"/>
              <a:ea typeface="+mn-ea"/>
              <a:cs typeface="+mn-cs"/>
            </a:rPr>
            <a:t>庁舎建設基金：新庁舎整備に必要な経費に充てるための基金を、</a:t>
          </a:r>
          <a:r>
            <a:rPr kumimoji="1" lang="en-US" altLang="ja-JP" sz="1250">
              <a:solidFill>
                <a:schemeClr val="dk1"/>
              </a:solidFill>
              <a:effectLst/>
              <a:latin typeface="+mn-lt"/>
              <a:ea typeface="+mn-ea"/>
              <a:cs typeface="+mn-cs"/>
            </a:rPr>
            <a:t>3</a:t>
          </a:r>
          <a:r>
            <a:rPr kumimoji="1" lang="ja-JP" altLang="ja-JP" sz="1250">
              <a:solidFill>
                <a:schemeClr val="dk1"/>
              </a:solidFill>
              <a:effectLst/>
              <a:latin typeface="+mn-lt"/>
              <a:ea typeface="+mn-ea"/>
              <a:cs typeface="+mn-cs"/>
            </a:rPr>
            <a:t>億円積立したことにより増加となった。</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chemeClr val="dk1"/>
              </a:solidFill>
              <a:effectLst/>
              <a:latin typeface="+mn-lt"/>
              <a:ea typeface="+mn-ea"/>
              <a:cs typeface="+mn-cs"/>
            </a:rPr>
            <a:t>新</a:t>
          </a:r>
          <a:r>
            <a:rPr kumimoji="1" lang="ja-JP" altLang="ja-JP" sz="1250">
              <a:solidFill>
                <a:schemeClr val="dk1"/>
              </a:solidFill>
              <a:effectLst/>
              <a:latin typeface="+mn-lt"/>
              <a:ea typeface="+mn-ea"/>
              <a:cs typeface="+mn-cs"/>
            </a:rPr>
            <a:t>庁舎の建設に関して計画中であり、積立に関しても無理のない積立額を予算に応じて、検討しながら進めていく。</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mn-lt"/>
              <a:ea typeface="+mn-ea"/>
              <a:cs typeface="+mn-cs"/>
            </a:rPr>
            <a:t>庁舎建設基金へ充てるため、財政調整基金の取り崩しを行った。</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50">
              <a:solidFill>
                <a:schemeClr val="dk1"/>
              </a:solidFill>
              <a:effectLst/>
              <a:latin typeface="+mn-lt"/>
              <a:ea typeface="+mn-ea"/>
              <a:cs typeface="+mn-cs"/>
            </a:rPr>
            <a:t>今後も計画的に</a:t>
          </a:r>
          <a:r>
            <a:rPr kumimoji="1" lang="ja-JP" altLang="en-US" sz="1250">
              <a:solidFill>
                <a:schemeClr val="dk1"/>
              </a:solidFill>
              <a:effectLst/>
              <a:latin typeface="+mn-lt"/>
              <a:ea typeface="+mn-ea"/>
              <a:cs typeface="+mn-cs"/>
            </a:rPr>
            <a:t>財政状況を見ながら、</a:t>
          </a:r>
          <a:r>
            <a:rPr kumimoji="1" lang="ja-JP" altLang="ja-JP" sz="1250">
              <a:solidFill>
                <a:schemeClr val="dk1"/>
              </a:solidFill>
              <a:effectLst/>
              <a:latin typeface="+mn-lt"/>
              <a:ea typeface="+mn-ea"/>
              <a:cs typeface="+mn-cs"/>
            </a:rPr>
            <a:t>庁舎建設基金に充てるための取り崩しを行う予定である。</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mn-lt"/>
              <a:ea typeface="+mn-ea"/>
              <a:cs typeface="+mn-cs"/>
            </a:rPr>
            <a:t>積み立て、取り崩しを行わなかったので変動なし。</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mn-lt"/>
              <a:ea typeface="+mn-ea"/>
              <a:cs typeface="+mn-cs"/>
            </a:rPr>
            <a:t>地方債の償還計画を踏ま</a:t>
          </a:r>
          <a:r>
            <a:rPr kumimoji="1" lang="ja-JP" altLang="en-US" sz="1250">
              <a:solidFill>
                <a:schemeClr val="dk1"/>
              </a:solidFill>
              <a:effectLst/>
              <a:latin typeface="+mn-lt"/>
              <a:ea typeface="+mn-ea"/>
              <a:cs typeface="+mn-cs"/>
            </a:rPr>
            <a:t>え</a:t>
          </a:r>
          <a:r>
            <a:rPr kumimoji="1" lang="ja-JP" altLang="ja-JP" sz="1250">
              <a:solidFill>
                <a:schemeClr val="dk1"/>
              </a:solidFill>
              <a:effectLst/>
              <a:latin typeface="+mn-lt"/>
              <a:ea typeface="+mn-ea"/>
              <a:cs typeface="+mn-cs"/>
            </a:rPr>
            <a:t>、今後も現在の保有基金額を維持する予定。</a:t>
          </a:r>
          <a:endParaRPr lang="ja-JP" altLang="ja-JP" sz="12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8AB21C-BAFC-469A-B26A-8B7A56874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1DECBFA-BE1C-4051-B117-D0F981AEE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952D470-3BDF-40A7-B146-DD1EDD9A9AE2}"/>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E77A07F-73A0-402A-848C-C0BEC37F5BE7}"/>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612B66A-29BE-4953-95D0-1F01FBEDB206}"/>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9E2E226-E852-4E32-A2ED-83ED2AA80C11}"/>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B53EF69-0716-46BE-BA2B-CA46CD1FEB81}"/>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719600B-650B-44DF-85E0-E8BB8AEB57D6}"/>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89301F7-A858-4796-B82B-197EF7545421}"/>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3339992-9720-4402-A9E0-4DB803710850}"/>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7D843372-B9DC-451A-B494-1D450A745E90}"/>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F0583736-36AB-4DF1-B751-251B351D3702}"/>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96A44F99-8AF6-457C-84E9-F8FD344A47FB}"/>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EAAA1D6-5707-45F3-8CD8-16C66A5DE988}"/>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112630F5-B582-4FC8-94BE-6BA67471D505}"/>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DBA4AF9D-6AF0-4438-81BD-AB8373FF56D2}"/>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80AB964-C952-48C1-BA2F-BF18928A5BB7}"/>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60993C5-13CC-475A-9FE1-E9F029E45B02}"/>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62138C8-C4ED-4982-9046-4796D5DC242B}"/>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B51E4658-5BCF-4C6F-AAC7-815D34019941}"/>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693B00-1823-47CA-8D61-A3071AB2AE5A}"/>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
1,608
356.64
4,653,296
4,409,264
224,932
1,639,264
3,714,790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B9045C7-B21A-4242-9773-0641E4E6FB9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D1DA1DE8-C5B9-46D4-912B-8C8C51016FAE}"/>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220F1180-BE39-4CC2-9E8E-6660D0C9A56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522BE618-76DA-4A15-AAD0-9EDEE6ECE9A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58FBBB3-ADB1-4541-91B8-25C72BDBFCC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20AC8F4F-51D1-40E8-815A-D655E6E3E47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E738FE6-068C-4562-93BC-B6D44E494093}"/>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177919F-6D00-49E8-96DA-E57E44630B29}"/>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3B5B866-BFE1-4AE4-9454-3276ACA22B7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43166E2-D5B8-4B08-A427-F0035DFCD859}"/>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6192C956-8789-4662-816C-3EB9F59C791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8FA3338-5599-4E31-A814-4BB91EEB7F6D}"/>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8C2F2F41-07AD-4EC8-9923-DA1C29B2BCE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B679A5-4AF5-4C3B-A0AD-8260E7C7063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271501C4-73B1-4BF2-A4A8-E2FDDE167E7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935D788-EA9A-4D59-9824-7102B03B7802}"/>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9F69667-6328-42D7-A537-DF042E815AE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32680FB7-0FB5-4888-8B86-A18BCF4F68D6}"/>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998FA523-A9EC-4670-AD01-4DC6CB2C48CE}"/>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ACE75DA7-D106-4765-8CE5-21232D10C4E8}"/>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A8CCE960-B6DF-4081-8982-FC55672A189D}"/>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7FB98EC2-CAB9-40BB-A0F3-10E809B11242}"/>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FDBD77F-95E2-4C00-9F56-4530999B8BFC}"/>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EFFD6E44-E7D9-4835-A156-3B23F374E92F}"/>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423F020-8A19-488C-8B6A-05B1ED794E5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BF9FC491-B211-4918-B889-E2147452C649}"/>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89B74916-0678-4250-ABD4-FDE9C7576F6D}"/>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D58FDA49-09FD-48E8-9E37-AAFE84985414}"/>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BEA1B4C9-E720-48B3-B49E-21049A5E21F8}"/>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F8201A4C-650D-440F-80C0-23E9B6A42A8F}"/>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5A796D2-98C3-4446-AFC8-30F6EAD50BEA}"/>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7AA88AC-5A8E-4EFB-92F6-0A855FCEBF62}"/>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45E7EDB-F943-4E55-B670-2082075E7CF3}"/>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67803E5-4D2B-4E32-A9EB-10A4A4EF9237}"/>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有形固定資産減価償却率は類似団体より低い水準にある。平成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年度に固定資産台帳整備を行った事により、資産の状況が把握でき、数値の変動が大きいと思われる。</a:t>
          </a:r>
          <a:endParaRPr lang="ja-JP" altLang="ja-JP">
            <a:effectLst/>
          </a:endParaRPr>
        </a:p>
        <a:p>
          <a:r>
            <a:rPr kumimoji="1" lang="ja-JP" altLang="ja-JP" sz="1100" baseline="0">
              <a:solidFill>
                <a:schemeClr val="dk1"/>
              </a:solidFill>
              <a:effectLst/>
              <a:latin typeface="+mn-lt"/>
              <a:ea typeface="+mn-ea"/>
              <a:cs typeface="+mn-cs"/>
            </a:rPr>
            <a:t>　公共施設等総合管理計画は策定済であるが、個々の施設計画についてはこれから作成となる。</a:t>
          </a:r>
          <a:endParaRPr lang="ja-JP" altLang="ja-JP">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年度以降は建物及び工作物の新規取得により有形固定資産減価償却率は減少傾向にある。</a:t>
          </a:r>
          <a:r>
            <a:rPr kumimoji="1" lang="en-US" altLang="ja-JP" sz="1100" baseline="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ECC5DFD9-D56C-40C2-BE51-BE3F221E3F2B}"/>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40290B7-6216-4C23-8395-73F17BAA1542}"/>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7FDBC687-B4A6-428F-86C5-4B81C867D9A3}"/>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F5DF6C26-85ED-4C24-9C3F-7C439289E96D}"/>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E6AF00D1-5A8A-4F97-98C4-70A35833D412}"/>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F4688449-949D-4297-9237-1C59D4F40FA8}"/>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8E09767A-929C-4252-8BE5-6FA2751188F2}"/>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EED3968-401F-4A37-A42E-A64AE2859699}"/>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9CB7B207-0E11-40EB-B455-4778E0B753FE}"/>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6A936B27-F8AD-4F5E-951C-B55F9BBD5FFB}"/>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26</xdr:row>
      <xdr:rowOff>61774</xdr:rowOff>
    </xdr:from>
    <xdr:ext cx="410689" cy="225703"/>
    <xdr:sp macro="" textlink="">
      <xdr:nvSpPr>
        <xdr:cNvPr id="67" name="テキスト ボックス 66">
          <a:extLst>
            <a:ext uri="{FF2B5EF4-FFF2-40B4-BE49-F238E27FC236}">
              <a16:creationId xmlns:a16="http://schemas.microsoft.com/office/drawing/2014/main" id="{83BBAF6F-9768-40C3-B100-A7B2F9795681}"/>
            </a:ext>
          </a:extLst>
        </xdr:cNvPr>
        <xdr:cNvSpPr txBox="1"/>
      </xdr:nvSpPr>
      <xdr:spPr>
        <a:xfrm>
          <a:off x="735486" y="513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6E6279C-F3BF-48B7-93D7-268C32EFB29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AA221198-D9DC-4D42-85BE-F3711E0361FB}"/>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93EF8FF-1550-4D15-BBB1-BDB31E981FBD}"/>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161544</xdr:rowOff>
    </xdr:from>
    <xdr:to>
      <xdr:col>23</xdr:col>
      <xdr:colOff>85090</xdr:colOff>
      <xdr:row>34</xdr:row>
      <xdr:rowOff>3810</xdr:rowOff>
    </xdr:to>
    <xdr:cxnSp macro="">
      <xdr:nvCxnSpPr>
        <xdr:cNvPr id="71" name="直線コネクタ 70">
          <a:extLst>
            <a:ext uri="{FF2B5EF4-FFF2-40B4-BE49-F238E27FC236}">
              <a16:creationId xmlns:a16="http://schemas.microsoft.com/office/drawing/2014/main" id="{7924AD44-23D9-4985-B8F4-8214930038BA}"/>
            </a:ext>
          </a:extLst>
        </xdr:cNvPr>
        <xdr:cNvCxnSpPr/>
      </xdr:nvCxnSpPr>
      <xdr:spPr>
        <a:xfrm flipV="1">
          <a:off x="4300220" y="5730494"/>
          <a:ext cx="1270" cy="6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7637</xdr:rowOff>
    </xdr:from>
    <xdr:ext cx="405111" cy="259045"/>
    <xdr:sp macro="" textlink="">
      <xdr:nvSpPr>
        <xdr:cNvPr id="72" name="有形固定資産減価償却率最小値テキスト">
          <a:extLst>
            <a:ext uri="{FF2B5EF4-FFF2-40B4-BE49-F238E27FC236}">
              <a16:creationId xmlns:a16="http://schemas.microsoft.com/office/drawing/2014/main" id="{5B62725E-742B-4294-BC28-172691C353CC}"/>
            </a:ext>
          </a:extLst>
        </xdr:cNvPr>
        <xdr:cNvSpPr txBox="1"/>
      </xdr:nvSpPr>
      <xdr:spPr>
        <a:xfrm>
          <a:off x="4352925"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3810</xdr:rowOff>
    </xdr:from>
    <xdr:to>
      <xdr:col>23</xdr:col>
      <xdr:colOff>174625</xdr:colOff>
      <xdr:row>34</xdr:row>
      <xdr:rowOff>3810</xdr:rowOff>
    </xdr:to>
    <xdr:cxnSp macro="">
      <xdr:nvCxnSpPr>
        <xdr:cNvPr id="73" name="直線コネクタ 72">
          <a:extLst>
            <a:ext uri="{FF2B5EF4-FFF2-40B4-BE49-F238E27FC236}">
              <a16:creationId xmlns:a16="http://schemas.microsoft.com/office/drawing/2014/main" id="{62558E39-DB52-478C-953D-95BFC92B2B63}"/>
            </a:ext>
          </a:extLst>
        </xdr:cNvPr>
        <xdr:cNvCxnSpPr/>
      </xdr:nvCxnSpPr>
      <xdr:spPr>
        <a:xfrm>
          <a:off x="4213225" y="639826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108221</xdr:rowOff>
    </xdr:from>
    <xdr:ext cx="405111" cy="259045"/>
    <xdr:sp macro="" textlink="">
      <xdr:nvSpPr>
        <xdr:cNvPr id="74" name="有形固定資産減価償却率最大値テキスト">
          <a:extLst>
            <a:ext uri="{FF2B5EF4-FFF2-40B4-BE49-F238E27FC236}">
              <a16:creationId xmlns:a16="http://schemas.microsoft.com/office/drawing/2014/main" id="{5ED8DB8C-1353-417C-9E6A-95D31EC3F804}"/>
            </a:ext>
          </a:extLst>
        </xdr:cNvPr>
        <xdr:cNvSpPr txBox="1"/>
      </xdr:nvSpPr>
      <xdr:spPr>
        <a:xfrm>
          <a:off x="4352925" y="551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161544</xdr:rowOff>
    </xdr:from>
    <xdr:to>
      <xdr:col>23</xdr:col>
      <xdr:colOff>174625</xdr:colOff>
      <xdr:row>29</xdr:row>
      <xdr:rowOff>161544</xdr:rowOff>
    </xdr:to>
    <xdr:cxnSp macro="">
      <xdr:nvCxnSpPr>
        <xdr:cNvPr id="75" name="直線コネクタ 74">
          <a:extLst>
            <a:ext uri="{FF2B5EF4-FFF2-40B4-BE49-F238E27FC236}">
              <a16:creationId xmlns:a16="http://schemas.microsoft.com/office/drawing/2014/main" id="{945B9DB3-1652-42E2-B029-0509CD8B21E3}"/>
            </a:ext>
          </a:extLst>
        </xdr:cNvPr>
        <xdr:cNvCxnSpPr/>
      </xdr:nvCxnSpPr>
      <xdr:spPr>
        <a:xfrm>
          <a:off x="4213225" y="573049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162069</xdr:rowOff>
    </xdr:from>
    <xdr:ext cx="405111" cy="259045"/>
    <xdr:sp macro="" textlink="">
      <xdr:nvSpPr>
        <xdr:cNvPr id="76" name="有形固定資産減価償却率平均値テキスト">
          <a:extLst>
            <a:ext uri="{FF2B5EF4-FFF2-40B4-BE49-F238E27FC236}">
              <a16:creationId xmlns:a16="http://schemas.microsoft.com/office/drawing/2014/main" id="{DBD4BCCF-B814-4B66-95F5-3DEEB76205F4}"/>
            </a:ext>
          </a:extLst>
        </xdr:cNvPr>
        <xdr:cNvSpPr txBox="1"/>
      </xdr:nvSpPr>
      <xdr:spPr>
        <a:xfrm>
          <a:off x="4352925" y="5896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139192</xdr:rowOff>
    </xdr:from>
    <xdr:to>
      <xdr:col>23</xdr:col>
      <xdr:colOff>136525</xdr:colOff>
      <xdr:row>32</xdr:row>
      <xdr:rowOff>69342</xdr:rowOff>
    </xdr:to>
    <xdr:sp macro="" textlink="">
      <xdr:nvSpPr>
        <xdr:cNvPr id="77" name="フローチャート: 判断 76">
          <a:extLst>
            <a:ext uri="{FF2B5EF4-FFF2-40B4-BE49-F238E27FC236}">
              <a16:creationId xmlns:a16="http://schemas.microsoft.com/office/drawing/2014/main" id="{DEDDCA9F-B99E-4DBA-8012-73EBE4C70824}"/>
            </a:ext>
          </a:extLst>
        </xdr:cNvPr>
        <xdr:cNvSpPr/>
      </xdr:nvSpPr>
      <xdr:spPr>
        <a:xfrm>
          <a:off x="4251325" y="60383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149987</xdr:rowOff>
    </xdr:from>
    <xdr:to>
      <xdr:col>19</xdr:col>
      <xdr:colOff>187325</xdr:colOff>
      <xdr:row>32</xdr:row>
      <xdr:rowOff>80137</xdr:rowOff>
    </xdr:to>
    <xdr:sp macro="" textlink="">
      <xdr:nvSpPr>
        <xdr:cNvPr id="78" name="フローチャート: 判断 77">
          <a:extLst>
            <a:ext uri="{FF2B5EF4-FFF2-40B4-BE49-F238E27FC236}">
              <a16:creationId xmlns:a16="http://schemas.microsoft.com/office/drawing/2014/main" id="{67ECC7DA-A6DE-4FE5-BE39-22A40570D760}"/>
            </a:ext>
          </a:extLst>
        </xdr:cNvPr>
        <xdr:cNvSpPr/>
      </xdr:nvSpPr>
      <xdr:spPr>
        <a:xfrm>
          <a:off x="3616325" y="60491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156464</xdr:rowOff>
    </xdr:from>
    <xdr:to>
      <xdr:col>15</xdr:col>
      <xdr:colOff>187325</xdr:colOff>
      <xdr:row>32</xdr:row>
      <xdr:rowOff>86614</xdr:rowOff>
    </xdr:to>
    <xdr:sp macro="" textlink="">
      <xdr:nvSpPr>
        <xdr:cNvPr id="79" name="フローチャート: 判断 78">
          <a:extLst>
            <a:ext uri="{FF2B5EF4-FFF2-40B4-BE49-F238E27FC236}">
              <a16:creationId xmlns:a16="http://schemas.microsoft.com/office/drawing/2014/main" id="{C66FB490-69AF-4582-84F8-3AA5CB6DDA7E}"/>
            </a:ext>
          </a:extLst>
        </xdr:cNvPr>
        <xdr:cNvSpPr/>
      </xdr:nvSpPr>
      <xdr:spPr>
        <a:xfrm>
          <a:off x="2930525" y="60556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2286</xdr:rowOff>
    </xdr:from>
    <xdr:to>
      <xdr:col>11</xdr:col>
      <xdr:colOff>187325</xdr:colOff>
      <xdr:row>32</xdr:row>
      <xdr:rowOff>103886</xdr:rowOff>
    </xdr:to>
    <xdr:sp macro="" textlink="">
      <xdr:nvSpPr>
        <xdr:cNvPr id="80" name="フローチャート: 判断 79">
          <a:extLst>
            <a:ext uri="{FF2B5EF4-FFF2-40B4-BE49-F238E27FC236}">
              <a16:creationId xmlns:a16="http://schemas.microsoft.com/office/drawing/2014/main" id="{CC98F2DE-8331-4ABE-8938-4E223500ED23}"/>
            </a:ext>
          </a:extLst>
        </xdr:cNvPr>
        <xdr:cNvSpPr/>
      </xdr:nvSpPr>
      <xdr:spPr>
        <a:xfrm>
          <a:off x="2244725" y="60665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56740CC-C6C5-4666-A9E8-E68ED74B5879}"/>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0A8DFE5-4B0D-45AE-86D9-DF4C82CD36D8}"/>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46AE1BE-BD4E-4064-B4F5-B6B6E8B4A7C7}"/>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47E8900-2997-49B0-9CDA-29F73546CA1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0E7E938-F9EC-487D-AE2B-C8D738477BEB}"/>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86" name="楕円 85">
          <a:extLst>
            <a:ext uri="{FF2B5EF4-FFF2-40B4-BE49-F238E27FC236}">
              <a16:creationId xmlns:a16="http://schemas.microsoft.com/office/drawing/2014/main" id="{D146E21F-16EE-4013-A52C-BCD50E412898}"/>
            </a:ext>
          </a:extLst>
        </xdr:cNvPr>
        <xdr:cNvSpPr/>
      </xdr:nvSpPr>
      <xdr:spPr>
        <a:xfrm>
          <a:off x="4251325" y="6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92092</xdr:rowOff>
    </xdr:from>
    <xdr:ext cx="405111" cy="259045"/>
    <xdr:sp macro="" textlink="">
      <xdr:nvSpPr>
        <xdr:cNvPr id="87" name="有形固定資産減価償却率該当値テキスト">
          <a:extLst>
            <a:ext uri="{FF2B5EF4-FFF2-40B4-BE49-F238E27FC236}">
              <a16:creationId xmlns:a16="http://schemas.microsoft.com/office/drawing/2014/main" id="{42C3BE7C-48C9-42B7-892E-51DA6806C412}"/>
            </a:ext>
          </a:extLst>
        </xdr:cNvPr>
        <xdr:cNvSpPr txBox="1"/>
      </xdr:nvSpPr>
      <xdr:spPr>
        <a:xfrm>
          <a:off x="4352925" y="615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146939</xdr:rowOff>
    </xdr:from>
    <xdr:to>
      <xdr:col>19</xdr:col>
      <xdr:colOff>187325</xdr:colOff>
      <xdr:row>33</xdr:row>
      <xdr:rowOff>77089</xdr:rowOff>
    </xdr:to>
    <xdr:sp macro="" textlink="">
      <xdr:nvSpPr>
        <xdr:cNvPr id="88" name="楕円 87">
          <a:extLst>
            <a:ext uri="{FF2B5EF4-FFF2-40B4-BE49-F238E27FC236}">
              <a16:creationId xmlns:a16="http://schemas.microsoft.com/office/drawing/2014/main" id="{22D99A82-3095-4858-B984-DAD4B31D7F9E}"/>
            </a:ext>
          </a:extLst>
        </xdr:cNvPr>
        <xdr:cNvSpPr/>
      </xdr:nvSpPr>
      <xdr:spPr>
        <a:xfrm>
          <a:off x="3616325" y="6211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26289</xdr:rowOff>
    </xdr:from>
    <xdr:to>
      <xdr:col>23</xdr:col>
      <xdr:colOff>85725</xdr:colOff>
      <xdr:row>33</xdr:row>
      <xdr:rowOff>56515</xdr:rowOff>
    </xdr:to>
    <xdr:cxnSp macro="">
      <xdr:nvCxnSpPr>
        <xdr:cNvPr id="89" name="直線コネクタ 88">
          <a:extLst>
            <a:ext uri="{FF2B5EF4-FFF2-40B4-BE49-F238E27FC236}">
              <a16:creationId xmlns:a16="http://schemas.microsoft.com/office/drawing/2014/main" id="{F47AFC69-9A94-4A13-B1E2-B52350507721}"/>
            </a:ext>
          </a:extLst>
        </xdr:cNvPr>
        <xdr:cNvCxnSpPr/>
      </xdr:nvCxnSpPr>
      <xdr:spPr>
        <a:xfrm>
          <a:off x="3667125" y="6255639"/>
          <a:ext cx="635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103759</xdr:rowOff>
    </xdr:from>
    <xdr:to>
      <xdr:col>15</xdr:col>
      <xdr:colOff>187325</xdr:colOff>
      <xdr:row>33</xdr:row>
      <xdr:rowOff>33909</xdr:rowOff>
    </xdr:to>
    <xdr:sp macro="" textlink="">
      <xdr:nvSpPr>
        <xdr:cNvPr id="90" name="楕円 89">
          <a:extLst>
            <a:ext uri="{FF2B5EF4-FFF2-40B4-BE49-F238E27FC236}">
              <a16:creationId xmlns:a16="http://schemas.microsoft.com/office/drawing/2014/main" id="{B439D214-A76F-4809-A96C-D9D32490BCC4}"/>
            </a:ext>
          </a:extLst>
        </xdr:cNvPr>
        <xdr:cNvSpPr/>
      </xdr:nvSpPr>
      <xdr:spPr>
        <a:xfrm>
          <a:off x="2930525" y="61680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154559</xdr:rowOff>
    </xdr:from>
    <xdr:to>
      <xdr:col>19</xdr:col>
      <xdr:colOff>136525</xdr:colOff>
      <xdr:row>33</xdr:row>
      <xdr:rowOff>26289</xdr:rowOff>
    </xdr:to>
    <xdr:cxnSp macro="">
      <xdr:nvCxnSpPr>
        <xdr:cNvPr id="91" name="直線コネクタ 90">
          <a:extLst>
            <a:ext uri="{FF2B5EF4-FFF2-40B4-BE49-F238E27FC236}">
              <a16:creationId xmlns:a16="http://schemas.microsoft.com/office/drawing/2014/main" id="{A5B5780C-40BE-452D-BE52-42E8892E447D}"/>
            </a:ext>
          </a:extLst>
        </xdr:cNvPr>
        <xdr:cNvCxnSpPr/>
      </xdr:nvCxnSpPr>
      <xdr:spPr>
        <a:xfrm>
          <a:off x="2981325" y="6218809"/>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169545</xdr:rowOff>
    </xdr:from>
    <xdr:to>
      <xdr:col>11</xdr:col>
      <xdr:colOff>187325</xdr:colOff>
      <xdr:row>27</xdr:row>
      <xdr:rowOff>99695</xdr:rowOff>
    </xdr:to>
    <xdr:sp macro="" textlink="">
      <xdr:nvSpPr>
        <xdr:cNvPr id="92" name="楕円 91">
          <a:extLst>
            <a:ext uri="{FF2B5EF4-FFF2-40B4-BE49-F238E27FC236}">
              <a16:creationId xmlns:a16="http://schemas.microsoft.com/office/drawing/2014/main" id="{48114A13-F295-4663-BEBB-B3F76D4E13D9}"/>
            </a:ext>
          </a:extLst>
        </xdr:cNvPr>
        <xdr:cNvSpPr/>
      </xdr:nvSpPr>
      <xdr:spPr>
        <a:xfrm>
          <a:off x="2244725" y="5236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48895</xdr:rowOff>
    </xdr:from>
    <xdr:to>
      <xdr:col>15</xdr:col>
      <xdr:colOff>136525</xdr:colOff>
      <xdr:row>32</xdr:row>
      <xdr:rowOff>154559</xdr:rowOff>
    </xdr:to>
    <xdr:cxnSp macro="">
      <xdr:nvCxnSpPr>
        <xdr:cNvPr id="93" name="直線コネクタ 92">
          <a:extLst>
            <a:ext uri="{FF2B5EF4-FFF2-40B4-BE49-F238E27FC236}">
              <a16:creationId xmlns:a16="http://schemas.microsoft.com/office/drawing/2014/main" id="{5E99FCA6-00BE-4ACE-BA61-8ADD96A08113}"/>
            </a:ext>
          </a:extLst>
        </xdr:cNvPr>
        <xdr:cNvCxnSpPr/>
      </xdr:nvCxnSpPr>
      <xdr:spPr>
        <a:xfrm>
          <a:off x="2295525" y="5287645"/>
          <a:ext cx="685800" cy="9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96664</xdr:rowOff>
    </xdr:from>
    <xdr:ext cx="405111" cy="259045"/>
    <xdr:sp macro="" textlink="">
      <xdr:nvSpPr>
        <xdr:cNvPr id="94" name="n_1aveValue有形固定資産減価償却率">
          <a:extLst>
            <a:ext uri="{FF2B5EF4-FFF2-40B4-BE49-F238E27FC236}">
              <a16:creationId xmlns:a16="http://schemas.microsoft.com/office/drawing/2014/main" id="{FEB8E830-8B77-46F5-828A-FED2980E09AD}"/>
            </a:ext>
          </a:extLst>
        </xdr:cNvPr>
        <xdr:cNvSpPr txBox="1"/>
      </xdr:nvSpPr>
      <xdr:spPr>
        <a:xfrm>
          <a:off x="3470919" y="583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103141</xdr:rowOff>
    </xdr:from>
    <xdr:ext cx="405111" cy="259045"/>
    <xdr:sp macro="" textlink="">
      <xdr:nvSpPr>
        <xdr:cNvPr id="95" name="n_2aveValue有形固定資産減価償却率">
          <a:extLst>
            <a:ext uri="{FF2B5EF4-FFF2-40B4-BE49-F238E27FC236}">
              <a16:creationId xmlns:a16="http://schemas.microsoft.com/office/drawing/2014/main" id="{A8002DAB-09E3-4294-BB05-76C98EACC3DB}"/>
            </a:ext>
          </a:extLst>
        </xdr:cNvPr>
        <xdr:cNvSpPr txBox="1"/>
      </xdr:nvSpPr>
      <xdr:spPr>
        <a:xfrm>
          <a:off x="2797819" y="583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95013</xdr:rowOff>
    </xdr:from>
    <xdr:ext cx="405111" cy="259045"/>
    <xdr:sp macro="" textlink="">
      <xdr:nvSpPr>
        <xdr:cNvPr id="96" name="n_3aveValue有形固定資産減価償却率">
          <a:extLst>
            <a:ext uri="{FF2B5EF4-FFF2-40B4-BE49-F238E27FC236}">
              <a16:creationId xmlns:a16="http://schemas.microsoft.com/office/drawing/2014/main" id="{9DEFB219-3261-41D9-945C-DD1AB847D417}"/>
            </a:ext>
          </a:extLst>
        </xdr:cNvPr>
        <xdr:cNvSpPr txBox="1"/>
      </xdr:nvSpPr>
      <xdr:spPr>
        <a:xfrm>
          <a:off x="2112019" y="615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68216</xdr:rowOff>
    </xdr:from>
    <xdr:ext cx="405111" cy="259045"/>
    <xdr:sp macro="" textlink="">
      <xdr:nvSpPr>
        <xdr:cNvPr id="97" name="n_1mainValue有形固定資産減価償却率">
          <a:extLst>
            <a:ext uri="{FF2B5EF4-FFF2-40B4-BE49-F238E27FC236}">
              <a16:creationId xmlns:a16="http://schemas.microsoft.com/office/drawing/2014/main" id="{AA0236A0-2E0B-475F-9409-F74E25ED2F9E}"/>
            </a:ext>
          </a:extLst>
        </xdr:cNvPr>
        <xdr:cNvSpPr txBox="1"/>
      </xdr:nvSpPr>
      <xdr:spPr>
        <a:xfrm>
          <a:off x="3470919" y="62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98" name="n_2mainValue有形固定資産減価償却率">
          <a:extLst>
            <a:ext uri="{FF2B5EF4-FFF2-40B4-BE49-F238E27FC236}">
              <a16:creationId xmlns:a16="http://schemas.microsoft.com/office/drawing/2014/main" id="{8851A3B6-13D8-43F7-A2DB-A58E5AE6A54D}"/>
            </a:ext>
          </a:extLst>
        </xdr:cNvPr>
        <xdr:cNvSpPr txBox="1"/>
      </xdr:nvSpPr>
      <xdr:spPr>
        <a:xfrm>
          <a:off x="2797819" y="625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116222</xdr:rowOff>
    </xdr:from>
    <xdr:ext cx="405111" cy="259045"/>
    <xdr:sp macro="" textlink="">
      <xdr:nvSpPr>
        <xdr:cNvPr id="99" name="n_3mainValue有形固定資産減価償却率">
          <a:extLst>
            <a:ext uri="{FF2B5EF4-FFF2-40B4-BE49-F238E27FC236}">
              <a16:creationId xmlns:a16="http://schemas.microsoft.com/office/drawing/2014/main" id="{B2F048A5-9B3D-400F-9283-B8EF332A0BE4}"/>
            </a:ext>
          </a:extLst>
        </xdr:cNvPr>
        <xdr:cNvSpPr txBox="1"/>
      </xdr:nvSpPr>
      <xdr:spPr>
        <a:xfrm>
          <a:off x="2112019" y="50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8FB93F38-4028-4E9E-86CF-AAA09555E5AE}"/>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74C5D1AD-0ECA-41FA-A335-A68237C1A3FD}"/>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F5BE4B01-EACB-4B89-99AA-3F35B14CB32C}"/>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94BA65DA-2CF6-4E4D-A759-9FD0FD0A40BE}"/>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271DCE54-1F88-471B-9196-AFE40415E68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F36DD3B1-FFF5-4C8F-BE91-14B3A9B14791}"/>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642AD5E8-F84B-41E9-AECB-91004375DAC8}"/>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C98ABD34-6654-4E7B-B38B-F39FDA5D86BA}"/>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AD022E95-A32B-4346-81DC-60BE0038779E}"/>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2973CA5F-5D57-405A-AD6C-CC44DA279586}"/>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7C05D723-D00C-4F42-AE75-82BEC796E8E5}"/>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DD30956D-1DA8-4D1C-BD9A-9B5467C52132}"/>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BBAC0431-F975-436A-96D2-985196818775}"/>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a:t>
          </a:r>
          <a:r>
            <a:rPr kumimoji="1" lang="ja-JP" altLang="en-US" sz="1100">
              <a:solidFill>
                <a:schemeClr val="dk1"/>
              </a:solidFill>
              <a:effectLst/>
              <a:latin typeface="+mn-lt"/>
              <a:ea typeface="+mn-ea"/>
              <a:cs typeface="+mn-cs"/>
            </a:rPr>
            <a:t>償還比率</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においては、類似団体より低い状況であり、基金の保有額が大きく公債費の借り入れにおいては、交付税算入率の高い起債を使用していることにより、低い数値となっている。</a:t>
          </a:r>
          <a:r>
            <a:rPr kumimoji="1" lang="ja-JP" altLang="en-US" sz="1100">
              <a:solidFill>
                <a:schemeClr val="dk1"/>
              </a:solidFill>
              <a:effectLst/>
              <a:latin typeface="+mn-lt"/>
              <a:ea typeface="+mn-ea"/>
              <a:cs typeface="+mn-cs"/>
            </a:rPr>
            <a:t>しかしながら、近年においては普通建設事業への投資的経費が多くなっており、財源を地方債充当しているため、比率が上昇傾向にある。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8CAB0AD1-DA49-4448-8850-0094D6A6651E}"/>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9DCAC8E2-CE3D-4C05-8195-5BC311EDA6FA}"/>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142C141-9AE6-410B-B03E-95B001F156C6}"/>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BD7899D1-75E5-4708-8C99-5FFAD055CF07}"/>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6D58FC2B-8DCC-405E-9FC5-384AE093A804}"/>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CD239062-FFF8-434B-A6B6-1B97C7602AFC}"/>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D32B916-A952-4D42-9635-5F114BF1F760}"/>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0D1550D-B043-47A0-B38F-7DC97D83F2F3}"/>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A000BF5-6037-4A89-86EF-B5EEC5C26571}"/>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6CB1C7AF-F410-4B19-8138-B1BD46209C8C}"/>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6FABB1D-E259-4FB4-AD5E-8F1440A7A72C}"/>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6F3837E3-2347-42C0-9923-5C56F3E101D6}"/>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08169C9-4C7A-4EFC-8BCC-2C9A40866386}"/>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406ADD4F-3979-43FC-86B8-60BD5555240D}"/>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09678D2-CC93-4CD0-BA7B-50685495A42F}"/>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95B3BECF-AB38-49FA-BE71-43FDB8DEE1E0}"/>
            </a:ext>
          </a:extLst>
        </xdr:cNvPr>
        <xdr:cNvCxnSpPr/>
      </xdr:nvCxnSpPr>
      <xdr:spPr>
        <a:xfrm flipV="1">
          <a:off x="13323570" y="5194321"/>
          <a:ext cx="1269" cy="135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AB889F9E-F4C0-47EC-B4CA-7E1931E09FD9}"/>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1E4D8ACF-0F7E-4018-9029-97DDA3EA663C}"/>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1" name="債務償還比率最大値テキスト">
          <a:extLst>
            <a:ext uri="{FF2B5EF4-FFF2-40B4-BE49-F238E27FC236}">
              <a16:creationId xmlns:a16="http://schemas.microsoft.com/office/drawing/2014/main" id="{E698D528-4CC5-462A-9D68-DC2B5E2EFAEC}"/>
            </a:ext>
          </a:extLst>
        </xdr:cNvPr>
        <xdr:cNvSpPr txBox="1"/>
      </xdr:nvSpPr>
      <xdr:spPr>
        <a:xfrm>
          <a:off x="13376275" y="497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2" name="直線コネクタ 131">
          <a:extLst>
            <a:ext uri="{FF2B5EF4-FFF2-40B4-BE49-F238E27FC236}">
              <a16:creationId xmlns:a16="http://schemas.microsoft.com/office/drawing/2014/main" id="{B3229BC8-13D1-4152-AF55-9831256CAB27}"/>
            </a:ext>
          </a:extLst>
        </xdr:cNvPr>
        <xdr:cNvCxnSpPr/>
      </xdr:nvCxnSpPr>
      <xdr:spPr>
        <a:xfrm>
          <a:off x="13255625" y="5194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3" name="債務償還比率平均値テキスト">
          <a:extLst>
            <a:ext uri="{FF2B5EF4-FFF2-40B4-BE49-F238E27FC236}">
              <a16:creationId xmlns:a16="http://schemas.microsoft.com/office/drawing/2014/main" id="{45BDBA99-E7DB-495A-8F5E-112992F6BF9D}"/>
            </a:ext>
          </a:extLst>
        </xdr:cNvPr>
        <xdr:cNvSpPr txBox="1"/>
      </xdr:nvSpPr>
      <xdr:spPr>
        <a:xfrm>
          <a:off x="13376275" y="588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4" name="フローチャート: 判断 133">
          <a:extLst>
            <a:ext uri="{FF2B5EF4-FFF2-40B4-BE49-F238E27FC236}">
              <a16:creationId xmlns:a16="http://schemas.microsoft.com/office/drawing/2014/main" id="{3F6AFFEA-3D81-4949-894B-C95069D69919}"/>
            </a:ext>
          </a:extLst>
        </xdr:cNvPr>
        <xdr:cNvSpPr/>
      </xdr:nvSpPr>
      <xdr:spPr>
        <a:xfrm>
          <a:off x="13293725" y="6025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5" name="フローチャート: 判断 134">
          <a:extLst>
            <a:ext uri="{FF2B5EF4-FFF2-40B4-BE49-F238E27FC236}">
              <a16:creationId xmlns:a16="http://schemas.microsoft.com/office/drawing/2014/main" id="{B448F92E-C4BD-498B-8A23-811C4162F08D}"/>
            </a:ext>
          </a:extLst>
        </xdr:cNvPr>
        <xdr:cNvSpPr/>
      </xdr:nvSpPr>
      <xdr:spPr>
        <a:xfrm>
          <a:off x="12639675" y="6017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B60C1BB-7421-47D3-A99D-A2FA91EF6E67}"/>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E2AC7B7-DAFF-4689-918F-C9340D2593F5}"/>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48E0A30-E0EB-4212-B184-CA8793410CC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8932513-2E66-4E7D-9DCF-8FD55BC0B40E}"/>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3FDC2E8-0D10-49B9-A824-93EA64D6494F}"/>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135615</xdr:rowOff>
    </xdr:from>
    <xdr:to>
      <xdr:col>76</xdr:col>
      <xdr:colOff>73025</xdr:colOff>
      <xdr:row>34</xdr:row>
      <xdr:rowOff>65765</xdr:rowOff>
    </xdr:to>
    <xdr:sp macro="" textlink="">
      <xdr:nvSpPr>
        <xdr:cNvPr id="141" name="楕円 140">
          <a:extLst>
            <a:ext uri="{FF2B5EF4-FFF2-40B4-BE49-F238E27FC236}">
              <a16:creationId xmlns:a16="http://schemas.microsoft.com/office/drawing/2014/main" id="{434808F6-2B5C-429E-8516-D1AEFF7699A1}"/>
            </a:ext>
          </a:extLst>
        </xdr:cNvPr>
        <xdr:cNvSpPr/>
      </xdr:nvSpPr>
      <xdr:spPr>
        <a:xfrm>
          <a:off x="13293725" y="6364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114042</xdr:rowOff>
    </xdr:from>
    <xdr:ext cx="469744" cy="259045"/>
    <xdr:sp macro="" textlink="">
      <xdr:nvSpPr>
        <xdr:cNvPr id="142" name="債務償還比率該当値テキスト">
          <a:extLst>
            <a:ext uri="{FF2B5EF4-FFF2-40B4-BE49-F238E27FC236}">
              <a16:creationId xmlns:a16="http://schemas.microsoft.com/office/drawing/2014/main" id="{973F0E84-202B-414B-9597-8608A24C14EC}"/>
            </a:ext>
          </a:extLst>
        </xdr:cNvPr>
        <xdr:cNvSpPr txBox="1"/>
      </xdr:nvSpPr>
      <xdr:spPr>
        <a:xfrm>
          <a:off x="13376275" y="634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154806</xdr:rowOff>
    </xdr:from>
    <xdr:to>
      <xdr:col>72</xdr:col>
      <xdr:colOff>123825</xdr:colOff>
      <xdr:row>34</xdr:row>
      <xdr:rowOff>84956</xdr:rowOff>
    </xdr:to>
    <xdr:sp macro="" textlink="">
      <xdr:nvSpPr>
        <xdr:cNvPr id="143" name="楕円 142">
          <a:extLst>
            <a:ext uri="{FF2B5EF4-FFF2-40B4-BE49-F238E27FC236}">
              <a16:creationId xmlns:a16="http://schemas.microsoft.com/office/drawing/2014/main" id="{7D1DB839-5FA5-4F51-A288-B50F032F5320}"/>
            </a:ext>
          </a:extLst>
        </xdr:cNvPr>
        <xdr:cNvSpPr/>
      </xdr:nvSpPr>
      <xdr:spPr>
        <a:xfrm>
          <a:off x="12639675" y="6384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14965</xdr:rowOff>
    </xdr:from>
    <xdr:to>
      <xdr:col>76</xdr:col>
      <xdr:colOff>22225</xdr:colOff>
      <xdr:row>34</xdr:row>
      <xdr:rowOff>34156</xdr:rowOff>
    </xdr:to>
    <xdr:cxnSp macro="">
      <xdr:nvCxnSpPr>
        <xdr:cNvPr id="144" name="直線コネクタ 143">
          <a:extLst>
            <a:ext uri="{FF2B5EF4-FFF2-40B4-BE49-F238E27FC236}">
              <a16:creationId xmlns:a16="http://schemas.microsoft.com/office/drawing/2014/main" id="{30AE2AF7-181D-49E2-A65B-1D92B54A5740}"/>
            </a:ext>
          </a:extLst>
        </xdr:cNvPr>
        <xdr:cNvCxnSpPr/>
      </xdr:nvCxnSpPr>
      <xdr:spPr>
        <a:xfrm flipV="1">
          <a:off x="12690475" y="6409415"/>
          <a:ext cx="635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5" name="n_1aveValue債務償還比率">
          <a:extLst>
            <a:ext uri="{FF2B5EF4-FFF2-40B4-BE49-F238E27FC236}">
              <a16:creationId xmlns:a16="http://schemas.microsoft.com/office/drawing/2014/main" id="{E8315E25-861C-48BC-AEE9-731DBEB54885}"/>
            </a:ext>
          </a:extLst>
        </xdr:cNvPr>
        <xdr:cNvSpPr txBox="1"/>
      </xdr:nvSpPr>
      <xdr:spPr>
        <a:xfrm>
          <a:off x="12461952" y="579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76083</xdr:rowOff>
    </xdr:from>
    <xdr:ext cx="405111" cy="259045"/>
    <xdr:sp macro="" textlink="">
      <xdr:nvSpPr>
        <xdr:cNvPr id="146" name="n_1mainValue債務償還比率">
          <a:extLst>
            <a:ext uri="{FF2B5EF4-FFF2-40B4-BE49-F238E27FC236}">
              <a16:creationId xmlns:a16="http://schemas.microsoft.com/office/drawing/2014/main" id="{39930BFD-8563-4E47-981B-121C4D002861}"/>
            </a:ext>
          </a:extLst>
        </xdr:cNvPr>
        <xdr:cNvSpPr txBox="1"/>
      </xdr:nvSpPr>
      <xdr:spPr>
        <a:xfrm>
          <a:off x="12494269" y="647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9B0B088B-0CCB-4231-864B-5BCD653EE0E4}"/>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1FAF77C6-A4F8-482E-8E04-D122CC31D4B7}"/>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4A982385-5241-4B72-B244-D95128FCBD97}"/>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81247438-97F8-495D-AC44-B2DB0AFBDBFE}"/>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A9433A69-1F33-4BC9-A567-9D09CEB30776}"/>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D4AA89D-F387-440D-9E72-BD713482F2AE}"/>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15852F-3DBF-4D8F-9422-5198DF9A4C7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00685E-D6C8-43C2-95B1-FD73BB9A7E7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47EC29-B8DD-4089-98A2-9F248F4EA03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559341-F327-45BE-9A57-42A29A682B6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A99E14-FF49-4FA9-ADB7-C3E37FA2E9B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3AAFA4-2999-48DD-851D-9612D4A96EF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F23F32-A504-49CE-AC55-C5866EF8E50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F3D1C0-0ED2-4809-AD19-65A058F5C2D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E66126-D5CC-471A-AC82-F6C76BF410A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0FA2E6-71E5-4C6F-8D9D-0CAF94D0F06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
1,608
356.64
4,653,296
4,409,264
224,932
1,639,264
3,714,790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DADAD1-572B-48A8-8A3D-17FB1337D23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9D4FFD-6824-4977-B3DC-3BF531C2A09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018E23-1DA1-48D6-A180-5D8FDE2CB9E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80B1C6-F113-47BE-AF99-336A70CEBDD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C36798-2312-4D54-A0ED-12946600AB6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37EE1F-7B4C-4E75-B7C5-AF6CC1FD5F7A}"/>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2D228F-5D07-45DC-ACC7-D55E4C923E5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9E0D3C-75C2-4CFB-82E6-F9AB944D0EF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C8DD9C-91B6-4B5C-818C-2C9C2DA1C39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F92574-42CB-4EA3-A0D0-86FE78827C9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4A5527-D3B2-4A07-BCFD-A2652397EF7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BF3A60-5B1E-4D8C-88B7-8CBB51E67FAA}"/>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43A4F1-0258-4E37-838D-DA9E2720D1D9}"/>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D83224-544D-4284-9A02-BB4B95EB6DF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8F27A9-6FED-4661-AC38-88E9A9AE744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5CC15B-6625-4492-8A98-35382B41338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6A3C42-87D3-470D-A92F-FB23AC93A1C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1D1887-7EFA-4FA2-A111-D281871BC5A1}"/>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11AEC6-656F-4D33-A8FD-6B93D4ACE9F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98DE810-24CB-45C9-95DA-00E526460AB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2D8D899-24F0-489B-A623-3932CD32499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EABEF53-AA9F-4058-A859-5AF9EBBA44A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338972-4887-46F8-B42C-4812D90EA3E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40C8B5D-A82D-4F68-BE56-36BA889FB08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C47E8BA-5A2D-4CAB-9E8E-A08DA212ABE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0872FB8-3AD6-44D9-AFEB-56A1E9964543}"/>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E4F66CA-413B-4562-AC32-F62C4BC5DB5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4088879-A9EC-4F2D-ADA5-78D6F12C619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3FEB010-6A54-4EC8-9069-F38AD306FD97}"/>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54D5DF-B659-4B09-AB03-AD8BDD4CF3E3}"/>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D8E69C4-491D-4202-ABF4-9877E4CE8D38}"/>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3AC50102-2AAB-4ED0-9C82-8DF0629D7B07}"/>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D96DFA69-A6E3-468E-AD78-7DEF04AEA494}"/>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2F334E85-B302-41E5-99AE-D6338F195F7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8ABEDA70-0041-4814-99A0-308EA2B3A346}"/>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DC492B05-A7B2-4657-A854-A4DF41A24D4A}"/>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A3B4483-3CD5-4A56-81E5-811DA1C8D124}"/>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1C8D359B-BF02-4724-9419-2FE95F537B5A}"/>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78DA2E03-A1CD-4BA8-879E-0229A8AF7A77}"/>
            </a:ext>
          </a:extLst>
        </xdr:cNvPr>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D7BB526C-44E5-4162-982F-12FD355FF57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F3EB15BC-F9F9-453F-B1EE-6E36A131C708}"/>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42FCF21F-2C34-48C7-A25A-55BCDF1447F5}"/>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4294B366-C6BB-40EB-82D9-A70631F70C06}"/>
            </a:ext>
          </a:extLst>
        </xdr:cNvPr>
        <xdr:cNvCxnSpPr/>
      </xdr:nvCxnSpPr>
      <xdr:spPr>
        <a:xfrm flipV="1">
          <a:off x="4177665" y="5618226"/>
          <a:ext cx="0" cy="1359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595C4CC5-BE70-43D3-BD9C-7E1C93383117}"/>
            </a:ext>
          </a:extLst>
        </xdr:cNvPr>
        <xdr:cNvSpPr txBox="1"/>
      </xdr:nvSpPr>
      <xdr:spPr>
        <a:xfrm>
          <a:off x="4216400" y="698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191DAA73-F110-427B-A1E2-0E98163639E1}"/>
            </a:ext>
          </a:extLst>
        </xdr:cNvPr>
        <xdr:cNvCxnSpPr/>
      </xdr:nvCxnSpPr>
      <xdr:spPr>
        <a:xfrm>
          <a:off x="4108450" y="6977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839F053E-7638-4375-8CB7-04CAC9DB9CCB}"/>
            </a:ext>
          </a:extLst>
        </xdr:cNvPr>
        <xdr:cNvSpPr txBox="1"/>
      </xdr:nvSpPr>
      <xdr:spPr>
        <a:xfrm>
          <a:off x="4216400" y="540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856B7FEB-3659-4CA9-AAF9-6883410E2A07}"/>
            </a:ext>
          </a:extLst>
        </xdr:cNvPr>
        <xdr:cNvCxnSpPr/>
      </xdr:nvCxnSpPr>
      <xdr:spPr>
        <a:xfrm>
          <a:off x="4108450" y="5618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0F95E325-8A67-4490-828D-CC664EB91993}"/>
            </a:ext>
          </a:extLst>
        </xdr:cNvPr>
        <xdr:cNvSpPr txBox="1"/>
      </xdr:nvSpPr>
      <xdr:spPr>
        <a:xfrm>
          <a:off x="42164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EB957F3F-D34E-4922-8EC0-AED2BF14B694}"/>
            </a:ext>
          </a:extLst>
        </xdr:cNvPr>
        <xdr:cNvSpPr/>
      </xdr:nvSpPr>
      <xdr:spPr>
        <a:xfrm>
          <a:off x="4127500" y="6406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60CE1840-C2E7-42B3-8CE1-BC27B38F2727}"/>
            </a:ext>
          </a:extLst>
        </xdr:cNvPr>
        <xdr:cNvSpPr/>
      </xdr:nvSpPr>
      <xdr:spPr>
        <a:xfrm>
          <a:off x="3384550" y="64267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848E2517-DB3B-49B1-9DF5-4025099E4BFE}"/>
            </a:ext>
          </a:extLst>
        </xdr:cNvPr>
        <xdr:cNvSpPr/>
      </xdr:nvSpPr>
      <xdr:spPr>
        <a:xfrm>
          <a:off x="2571750" y="64449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D88E86D1-0C4B-43DB-B48E-347D02BDB9B6}"/>
            </a:ext>
          </a:extLst>
        </xdr:cNvPr>
        <xdr:cNvSpPr/>
      </xdr:nvSpPr>
      <xdr:spPr>
        <a:xfrm>
          <a:off x="17780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22D5E93-57E1-4155-8482-316B6817C51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81C2950-5B24-479A-95E1-FACF0F4ECBD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6A8E2BC-4BE0-4830-AB9B-F1C272182F7B}"/>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CCBE9-FBDB-4A09-9C19-31A3BA949A8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93DC3A-6A22-4209-8B2E-A01BCFD9AD7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130556</xdr:rowOff>
    </xdr:from>
    <xdr:to>
      <xdr:col>24</xdr:col>
      <xdr:colOff>114300</xdr:colOff>
      <xdr:row>41</xdr:row>
      <xdr:rowOff>60706</xdr:rowOff>
    </xdr:to>
    <xdr:sp macro="" textlink="">
      <xdr:nvSpPr>
        <xdr:cNvPr id="69" name="楕円 68">
          <a:extLst>
            <a:ext uri="{FF2B5EF4-FFF2-40B4-BE49-F238E27FC236}">
              <a16:creationId xmlns:a16="http://schemas.microsoft.com/office/drawing/2014/main" id="{8E834140-996B-4D6E-912B-C3BAD3D3D9AE}"/>
            </a:ext>
          </a:extLst>
        </xdr:cNvPr>
        <xdr:cNvSpPr/>
      </xdr:nvSpPr>
      <xdr:spPr>
        <a:xfrm>
          <a:off x="4127500" y="67409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108983</xdr:rowOff>
    </xdr:from>
    <xdr:ext cx="405111" cy="259045"/>
    <xdr:sp macro="" textlink="">
      <xdr:nvSpPr>
        <xdr:cNvPr id="70" name="【道路】&#10;有形固定資産減価償却率該当値テキスト">
          <a:extLst>
            <a:ext uri="{FF2B5EF4-FFF2-40B4-BE49-F238E27FC236}">
              <a16:creationId xmlns:a16="http://schemas.microsoft.com/office/drawing/2014/main" id="{1B82525E-8199-493C-B6E0-D0CAD3FC7CDF}"/>
            </a:ext>
          </a:extLst>
        </xdr:cNvPr>
        <xdr:cNvSpPr txBox="1"/>
      </xdr:nvSpPr>
      <xdr:spPr>
        <a:xfrm>
          <a:off x="4216400" y="67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160274</xdr:rowOff>
    </xdr:from>
    <xdr:to>
      <xdr:col>20</xdr:col>
      <xdr:colOff>38100</xdr:colOff>
      <xdr:row>41</xdr:row>
      <xdr:rowOff>90424</xdr:rowOff>
    </xdr:to>
    <xdr:sp macro="" textlink="">
      <xdr:nvSpPr>
        <xdr:cNvPr id="71" name="楕円 70">
          <a:extLst>
            <a:ext uri="{FF2B5EF4-FFF2-40B4-BE49-F238E27FC236}">
              <a16:creationId xmlns:a16="http://schemas.microsoft.com/office/drawing/2014/main" id="{185BBF28-E778-4F38-BE3F-E3C0F66F175E}"/>
            </a:ext>
          </a:extLst>
        </xdr:cNvPr>
        <xdr:cNvSpPr/>
      </xdr:nvSpPr>
      <xdr:spPr>
        <a:xfrm>
          <a:off x="3384550" y="6770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39624</xdr:rowOff>
    </xdr:to>
    <xdr:cxnSp macro="">
      <xdr:nvCxnSpPr>
        <xdr:cNvPr id="72" name="直線コネクタ 71">
          <a:extLst>
            <a:ext uri="{FF2B5EF4-FFF2-40B4-BE49-F238E27FC236}">
              <a16:creationId xmlns:a16="http://schemas.microsoft.com/office/drawing/2014/main" id="{C7B12113-9771-4179-BA44-3B6789167DE1}"/>
            </a:ext>
          </a:extLst>
        </xdr:cNvPr>
        <xdr:cNvCxnSpPr/>
      </xdr:nvCxnSpPr>
      <xdr:spPr>
        <a:xfrm flipV="1">
          <a:off x="3429000" y="6785356"/>
          <a:ext cx="7493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xdr:rowOff>
    </xdr:from>
    <xdr:to>
      <xdr:col>15</xdr:col>
      <xdr:colOff>101600</xdr:colOff>
      <xdr:row>41</xdr:row>
      <xdr:rowOff>108712</xdr:rowOff>
    </xdr:to>
    <xdr:sp macro="" textlink="">
      <xdr:nvSpPr>
        <xdr:cNvPr id="73" name="楕円 72">
          <a:extLst>
            <a:ext uri="{FF2B5EF4-FFF2-40B4-BE49-F238E27FC236}">
              <a16:creationId xmlns:a16="http://schemas.microsoft.com/office/drawing/2014/main" id="{66867B6E-947E-4E9B-9EC6-ED50994816E9}"/>
            </a:ext>
          </a:extLst>
        </xdr:cNvPr>
        <xdr:cNvSpPr/>
      </xdr:nvSpPr>
      <xdr:spPr>
        <a:xfrm>
          <a:off x="2571750" y="67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39624</xdr:rowOff>
    </xdr:from>
    <xdr:to>
      <xdr:col>19</xdr:col>
      <xdr:colOff>177800</xdr:colOff>
      <xdr:row>41</xdr:row>
      <xdr:rowOff>57912</xdr:rowOff>
    </xdr:to>
    <xdr:cxnSp macro="">
      <xdr:nvCxnSpPr>
        <xdr:cNvPr id="74" name="直線コネクタ 73">
          <a:extLst>
            <a:ext uri="{FF2B5EF4-FFF2-40B4-BE49-F238E27FC236}">
              <a16:creationId xmlns:a16="http://schemas.microsoft.com/office/drawing/2014/main" id="{D68963E4-ED2F-4756-AF1C-14321EA088F7}"/>
            </a:ext>
          </a:extLst>
        </xdr:cNvPr>
        <xdr:cNvCxnSpPr/>
      </xdr:nvCxnSpPr>
      <xdr:spPr>
        <a:xfrm flipV="1">
          <a:off x="2622550" y="6815074"/>
          <a:ext cx="8064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9398</xdr:rowOff>
    </xdr:from>
    <xdr:to>
      <xdr:col>10</xdr:col>
      <xdr:colOff>165100</xdr:colOff>
      <xdr:row>41</xdr:row>
      <xdr:rowOff>110998</xdr:rowOff>
    </xdr:to>
    <xdr:sp macro="" textlink="">
      <xdr:nvSpPr>
        <xdr:cNvPr id="75" name="楕円 74">
          <a:extLst>
            <a:ext uri="{FF2B5EF4-FFF2-40B4-BE49-F238E27FC236}">
              <a16:creationId xmlns:a16="http://schemas.microsoft.com/office/drawing/2014/main" id="{9AD6E23F-C62E-4847-9C7D-DE6997844E29}"/>
            </a:ext>
          </a:extLst>
        </xdr:cNvPr>
        <xdr:cNvSpPr/>
      </xdr:nvSpPr>
      <xdr:spPr>
        <a:xfrm>
          <a:off x="1778000" y="67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57912</xdr:rowOff>
    </xdr:from>
    <xdr:to>
      <xdr:col>15</xdr:col>
      <xdr:colOff>50800</xdr:colOff>
      <xdr:row>41</xdr:row>
      <xdr:rowOff>60198</xdr:rowOff>
    </xdr:to>
    <xdr:cxnSp macro="">
      <xdr:nvCxnSpPr>
        <xdr:cNvPr id="76" name="直線コネクタ 75">
          <a:extLst>
            <a:ext uri="{FF2B5EF4-FFF2-40B4-BE49-F238E27FC236}">
              <a16:creationId xmlns:a16="http://schemas.microsoft.com/office/drawing/2014/main" id="{CA8A1F52-3F11-4440-9547-28EA55A5403D}"/>
            </a:ext>
          </a:extLst>
        </xdr:cNvPr>
        <xdr:cNvCxnSpPr/>
      </xdr:nvCxnSpPr>
      <xdr:spPr>
        <a:xfrm flipV="1">
          <a:off x="1828800" y="683336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CB44218C-1C1E-4660-B33E-682F73A277D7}"/>
            </a:ext>
          </a:extLst>
        </xdr:cNvPr>
        <xdr:cNvSpPr txBox="1"/>
      </xdr:nvSpPr>
      <xdr:spPr>
        <a:xfrm>
          <a:off x="32391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34E6484F-0BE9-4ECE-8442-2B08D91D40FF}"/>
            </a:ext>
          </a:extLst>
        </xdr:cNvPr>
        <xdr:cNvSpPr txBox="1"/>
      </xdr:nvSpPr>
      <xdr:spPr>
        <a:xfrm>
          <a:off x="2439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24B74F2A-5E9A-4B88-8F8A-5F95F34014CF}"/>
            </a:ext>
          </a:extLst>
        </xdr:cNvPr>
        <xdr:cNvSpPr txBox="1"/>
      </xdr:nvSpPr>
      <xdr:spPr>
        <a:xfrm>
          <a:off x="164529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81551</xdr:rowOff>
    </xdr:from>
    <xdr:ext cx="405111" cy="259045"/>
    <xdr:sp macro="" textlink="">
      <xdr:nvSpPr>
        <xdr:cNvPr id="80" name="n_1mainValue【道路】&#10;有形固定資産減価償却率">
          <a:extLst>
            <a:ext uri="{FF2B5EF4-FFF2-40B4-BE49-F238E27FC236}">
              <a16:creationId xmlns:a16="http://schemas.microsoft.com/office/drawing/2014/main" id="{948696DC-017D-4F8E-9B7E-402C8BA7A3F6}"/>
            </a:ext>
          </a:extLst>
        </xdr:cNvPr>
        <xdr:cNvSpPr txBox="1"/>
      </xdr:nvSpPr>
      <xdr:spPr>
        <a:xfrm>
          <a:off x="3239144" y="685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99839</xdr:rowOff>
    </xdr:from>
    <xdr:ext cx="405111" cy="259045"/>
    <xdr:sp macro="" textlink="">
      <xdr:nvSpPr>
        <xdr:cNvPr id="81" name="n_2mainValue【道路】&#10;有形固定資産減価償却率">
          <a:extLst>
            <a:ext uri="{FF2B5EF4-FFF2-40B4-BE49-F238E27FC236}">
              <a16:creationId xmlns:a16="http://schemas.microsoft.com/office/drawing/2014/main" id="{704250A6-6C47-4396-9617-D3069EBF8EBD}"/>
            </a:ext>
          </a:extLst>
        </xdr:cNvPr>
        <xdr:cNvSpPr txBox="1"/>
      </xdr:nvSpPr>
      <xdr:spPr>
        <a:xfrm>
          <a:off x="2439044" y="687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102125</xdr:rowOff>
    </xdr:from>
    <xdr:ext cx="405111" cy="259045"/>
    <xdr:sp macro="" textlink="">
      <xdr:nvSpPr>
        <xdr:cNvPr id="82" name="n_3mainValue【道路】&#10;有形固定資産減価償却率">
          <a:extLst>
            <a:ext uri="{FF2B5EF4-FFF2-40B4-BE49-F238E27FC236}">
              <a16:creationId xmlns:a16="http://schemas.microsoft.com/office/drawing/2014/main" id="{0BC41DAD-EE79-416B-8648-5E0CF212CF76}"/>
            </a:ext>
          </a:extLst>
        </xdr:cNvPr>
        <xdr:cNvSpPr txBox="1"/>
      </xdr:nvSpPr>
      <xdr:spPr>
        <a:xfrm>
          <a:off x="1645294" y="68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99012994-270E-4434-BC2D-B93008BFF4C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A403E96-031E-4F4C-BFEC-89BDAF64B28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EDE6B90E-27C9-48A3-B7DA-10C6851517B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08C7E38-A638-41E3-BECD-20A866BC02E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48204E8-50F9-4252-B4E8-23BAEAD93FD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D9D967A8-1318-43F8-AC3C-1CB6377ED6E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730684F-394D-4648-9375-143EC11D182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D79D6D2-59F7-4C43-86F4-BB0065F8B82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C97BA0FF-6A50-47C0-8298-58F5CCAA3456}"/>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812B781-C42E-4B54-A24C-540DAA8EE54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AF63A0-418C-4DEC-9DF1-9256ACBD2307}"/>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B1AA5585-F491-4DAE-8856-D06E37D827A2}"/>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9E1775C5-41AB-4340-897C-EA9155DCBD47}"/>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E0EAB2ED-9D0E-465B-82F7-B01E51D64E26}"/>
            </a:ext>
          </a:extLst>
        </xdr:cNvPr>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83FC9874-C433-4572-91F9-B4F1101016F8}"/>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AE1AC7E6-27FE-4136-9E5D-3CBA6CD5E1DB}"/>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F5DC6207-8FF7-4D3F-8366-705B18076983}"/>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393E8D18-045A-45A4-8EF9-454A28C6A875}"/>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14481A50-9438-48C1-AC76-38DC21257D3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33279E3-6759-4621-9FD1-FED2DFFAFFEA}"/>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FBF1782A-AC68-459C-B1F4-20FBA78C8A7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62C389C3-6592-4FD7-8D82-B9B8E3749A7E}"/>
            </a:ext>
          </a:extLst>
        </xdr:cNvPr>
        <xdr:cNvCxnSpPr/>
      </xdr:nvCxnSpPr>
      <xdr:spPr>
        <a:xfrm flipV="1">
          <a:off x="9429115" y="5799280"/>
          <a:ext cx="0" cy="110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D5BF8555-7FC5-440E-AF8E-4F1D98A80ACA}"/>
            </a:ext>
          </a:extLst>
        </xdr:cNvPr>
        <xdr:cNvSpPr txBox="1"/>
      </xdr:nvSpPr>
      <xdr:spPr>
        <a:xfrm>
          <a:off x="9467850" y="691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C266D640-6EF7-4A79-B039-A503C4A8BB60}"/>
            </a:ext>
          </a:extLst>
        </xdr:cNvPr>
        <xdr:cNvCxnSpPr/>
      </xdr:nvCxnSpPr>
      <xdr:spPr>
        <a:xfrm>
          <a:off x="9359900" y="6907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1C3FE38B-47B4-4BF0-8BE2-889AC9444313}"/>
            </a:ext>
          </a:extLst>
        </xdr:cNvPr>
        <xdr:cNvSpPr txBox="1"/>
      </xdr:nvSpPr>
      <xdr:spPr>
        <a:xfrm>
          <a:off x="9467850" y="55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E8A580FC-A5E4-4A03-A690-0F732A9B0F26}"/>
            </a:ext>
          </a:extLst>
        </xdr:cNvPr>
        <xdr:cNvCxnSpPr/>
      </xdr:nvCxnSpPr>
      <xdr:spPr>
        <a:xfrm>
          <a:off x="9359900" y="579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a:extLst>
            <a:ext uri="{FF2B5EF4-FFF2-40B4-BE49-F238E27FC236}">
              <a16:creationId xmlns:a16="http://schemas.microsoft.com/office/drawing/2014/main" id="{99756767-F3F5-4A34-95DF-D9C4344EC307}"/>
            </a:ext>
          </a:extLst>
        </xdr:cNvPr>
        <xdr:cNvSpPr txBox="1"/>
      </xdr:nvSpPr>
      <xdr:spPr>
        <a:xfrm>
          <a:off x="9467850" y="6722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5F984438-541C-41E5-9456-F04CB9A18ED3}"/>
            </a:ext>
          </a:extLst>
        </xdr:cNvPr>
        <xdr:cNvSpPr/>
      </xdr:nvSpPr>
      <xdr:spPr>
        <a:xfrm>
          <a:off x="9398000" y="67442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7DF0C673-B9D6-46B7-BAF5-BE16AEAC867D}"/>
            </a:ext>
          </a:extLst>
        </xdr:cNvPr>
        <xdr:cNvSpPr/>
      </xdr:nvSpPr>
      <xdr:spPr>
        <a:xfrm>
          <a:off x="8636000" y="67376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C0D547B1-512D-4B4B-AEC9-91A000641AB6}"/>
            </a:ext>
          </a:extLst>
        </xdr:cNvPr>
        <xdr:cNvSpPr/>
      </xdr:nvSpPr>
      <xdr:spPr>
        <a:xfrm>
          <a:off x="7842250" y="6708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83DF01F4-D463-4C9F-A195-BBA566FB392C}"/>
            </a:ext>
          </a:extLst>
        </xdr:cNvPr>
        <xdr:cNvSpPr/>
      </xdr:nvSpPr>
      <xdr:spPr>
        <a:xfrm>
          <a:off x="7029450" y="6750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5D05820E-C71A-4845-AD22-2EBE2BAD3F78}"/>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AC3A466-EF7D-4090-B01A-C28E2F469CA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366F7ED-C694-4518-8172-65EFE33F185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FCB70AC-E4AA-4937-8BAB-DF8ECB45C25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E522C6C-9610-485D-9897-B40C1505F8B9}"/>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38453</xdr:rowOff>
    </xdr:from>
    <xdr:to>
      <xdr:col>55</xdr:col>
      <xdr:colOff>50800</xdr:colOff>
      <xdr:row>40</xdr:row>
      <xdr:rowOff>140053</xdr:rowOff>
    </xdr:to>
    <xdr:sp macro="" textlink="">
      <xdr:nvSpPr>
        <xdr:cNvPr id="119" name="楕円 118">
          <a:extLst>
            <a:ext uri="{FF2B5EF4-FFF2-40B4-BE49-F238E27FC236}">
              <a16:creationId xmlns:a16="http://schemas.microsoft.com/office/drawing/2014/main" id="{19643063-40E2-4987-9C2B-88647BE71ECF}"/>
            </a:ext>
          </a:extLst>
        </xdr:cNvPr>
        <xdr:cNvSpPr/>
      </xdr:nvSpPr>
      <xdr:spPr>
        <a:xfrm>
          <a:off x="9398000" y="66488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61330</xdr:rowOff>
    </xdr:from>
    <xdr:ext cx="534377" cy="259045"/>
    <xdr:sp macro="" textlink="">
      <xdr:nvSpPr>
        <xdr:cNvPr id="120" name="【道路】&#10;一人当たり延長該当値テキスト">
          <a:extLst>
            <a:ext uri="{FF2B5EF4-FFF2-40B4-BE49-F238E27FC236}">
              <a16:creationId xmlns:a16="http://schemas.microsoft.com/office/drawing/2014/main" id="{CEC5026B-32F3-4420-95C9-CCE40189A4E3}"/>
            </a:ext>
          </a:extLst>
        </xdr:cNvPr>
        <xdr:cNvSpPr txBox="1"/>
      </xdr:nvSpPr>
      <xdr:spPr>
        <a:xfrm>
          <a:off x="9467850" y="650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41325</xdr:rowOff>
    </xdr:from>
    <xdr:to>
      <xdr:col>50</xdr:col>
      <xdr:colOff>165100</xdr:colOff>
      <xdr:row>40</xdr:row>
      <xdr:rowOff>142925</xdr:rowOff>
    </xdr:to>
    <xdr:sp macro="" textlink="">
      <xdr:nvSpPr>
        <xdr:cNvPr id="121" name="楕円 120">
          <a:extLst>
            <a:ext uri="{FF2B5EF4-FFF2-40B4-BE49-F238E27FC236}">
              <a16:creationId xmlns:a16="http://schemas.microsoft.com/office/drawing/2014/main" id="{E32B1128-1AB1-4DF0-A54E-2E5E2CE76D89}"/>
            </a:ext>
          </a:extLst>
        </xdr:cNvPr>
        <xdr:cNvSpPr/>
      </xdr:nvSpPr>
      <xdr:spPr>
        <a:xfrm>
          <a:off x="8636000" y="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89253</xdr:rowOff>
    </xdr:from>
    <xdr:to>
      <xdr:col>55</xdr:col>
      <xdr:colOff>0</xdr:colOff>
      <xdr:row>40</xdr:row>
      <xdr:rowOff>92125</xdr:rowOff>
    </xdr:to>
    <xdr:cxnSp macro="">
      <xdr:nvCxnSpPr>
        <xdr:cNvPr id="122" name="直線コネクタ 121">
          <a:extLst>
            <a:ext uri="{FF2B5EF4-FFF2-40B4-BE49-F238E27FC236}">
              <a16:creationId xmlns:a16="http://schemas.microsoft.com/office/drawing/2014/main" id="{2BE0DE6B-F34A-4FB0-9272-8BA4196253C9}"/>
            </a:ext>
          </a:extLst>
        </xdr:cNvPr>
        <xdr:cNvCxnSpPr/>
      </xdr:nvCxnSpPr>
      <xdr:spPr>
        <a:xfrm flipV="1">
          <a:off x="8686800" y="6699603"/>
          <a:ext cx="74295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140715</xdr:rowOff>
    </xdr:from>
    <xdr:to>
      <xdr:col>46</xdr:col>
      <xdr:colOff>38100</xdr:colOff>
      <xdr:row>41</xdr:row>
      <xdr:rowOff>70865</xdr:rowOff>
    </xdr:to>
    <xdr:sp macro="" textlink="">
      <xdr:nvSpPr>
        <xdr:cNvPr id="123" name="楕円 122">
          <a:extLst>
            <a:ext uri="{FF2B5EF4-FFF2-40B4-BE49-F238E27FC236}">
              <a16:creationId xmlns:a16="http://schemas.microsoft.com/office/drawing/2014/main" id="{249CB27A-6149-4B21-9733-6BEB66B23C5E}"/>
            </a:ext>
          </a:extLst>
        </xdr:cNvPr>
        <xdr:cNvSpPr/>
      </xdr:nvSpPr>
      <xdr:spPr>
        <a:xfrm>
          <a:off x="7842250" y="6751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92125</xdr:rowOff>
    </xdr:from>
    <xdr:to>
      <xdr:col>50</xdr:col>
      <xdr:colOff>114300</xdr:colOff>
      <xdr:row>41</xdr:row>
      <xdr:rowOff>20065</xdr:rowOff>
    </xdr:to>
    <xdr:cxnSp macro="">
      <xdr:nvCxnSpPr>
        <xdr:cNvPr id="124" name="直線コネクタ 123">
          <a:extLst>
            <a:ext uri="{FF2B5EF4-FFF2-40B4-BE49-F238E27FC236}">
              <a16:creationId xmlns:a16="http://schemas.microsoft.com/office/drawing/2014/main" id="{31AE6F18-FC18-42D4-B3F3-55ABA7651990}"/>
            </a:ext>
          </a:extLst>
        </xdr:cNvPr>
        <xdr:cNvCxnSpPr/>
      </xdr:nvCxnSpPr>
      <xdr:spPr>
        <a:xfrm flipV="1">
          <a:off x="7886700" y="6702475"/>
          <a:ext cx="8001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142185</xdr:rowOff>
    </xdr:from>
    <xdr:to>
      <xdr:col>41</xdr:col>
      <xdr:colOff>101600</xdr:colOff>
      <xdr:row>41</xdr:row>
      <xdr:rowOff>72335</xdr:rowOff>
    </xdr:to>
    <xdr:sp macro="" textlink="">
      <xdr:nvSpPr>
        <xdr:cNvPr id="125" name="楕円 124">
          <a:extLst>
            <a:ext uri="{FF2B5EF4-FFF2-40B4-BE49-F238E27FC236}">
              <a16:creationId xmlns:a16="http://schemas.microsoft.com/office/drawing/2014/main" id="{B58B7845-81FE-42E6-A7D3-6A104CF2DAA1}"/>
            </a:ext>
          </a:extLst>
        </xdr:cNvPr>
        <xdr:cNvSpPr/>
      </xdr:nvSpPr>
      <xdr:spPr>
        <a:xfrm>
          <a:off x="7029450" y="6752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20065</xdr:rowOff>
    </xdr:from>
    <xdr:to>
      <xdr:col>45</xdr:col>
      <xdr:colOff>177800</xdr:colOff>
      <xdr:row>41</xdr:row>
      <xdr:rowOff>21535</xdr:rowOff>
    </xdr:to>
    <xdr:cxnSp macro="">
      <xdr:nvCxnSpPr>
        <xdr:cNvPr id="126" name="直線コネクタ 125">
          <a:extLst>
            <a:ext uri="{FF2B5EF4-FFF2-40B4-BE49-F238E27FC236}">
              <a16:creationId xmlns:a16="http://schemas.microsoft.com/office/drawing/2014/main" id="{4A7A21B8-7BCF-49CB-B4DC-D3BBA2238391}"/>
            </a:ext>
          </a:extLst>
        </xdr:cNvPr>
        <xdr:cNvCxnSpPr/>
      </xdr:nvCxnSpPr>
      <xdr:spPr>
        <a:xfrm flipV="1">
          <a:off x="7080250" y="6795515"/>
          <a:ext cx="80645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a:extLst>
            <a:ext uri="{FF2B5EF4-FFF2-40B4-BE49-F238E27FC236}">
              <a16:creationId xmlns:a16="http://schemas.microsoft.com/office/drawing/2014/main" id="{905C271A-0766-4086-945F-1919B6E3323E}"/>
            </a:ext>
          </a:extLst>
        </xdr:cNvPr>
        <xdr:cNvSpPr txBox="1"/>
      </xdr:nvSpPr>
      <xdr:spPr>
        <a:xfrm>
          <a:off x="8425961" y="68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3D5665DC-F17E-4724-8EF2-D93469C1EFDB}"/>
            </a:ext>
          </a:extLst>
        </xdr:cNvPr>
        <xdr:cNvSpPr txBox="1"/>
      </xdr:nvSpPr>
      <xdr:spPr>
        <a:xfrm>
          <a:off x="7644911" y="64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a:extLst>
            <a:ext uri="{FF2B5EF4-FFF2-40B4-BE49-F238E27FC236}">
              <a16:creationId xmlns:a16="http://schemas.microsoft.com/office/drawing/2014/main" id="{DDE88071-1D78-48DD-A627-60DDE7B198E6}"/>
            </a:ext>
          </a:extLst>
        </xdr:cNvPr>
        <xdr:cNvSpPr txBox="1"/>
      </xdr:nvSpPr>
      <xdr:spPr>
        <a:xfrm>
          <a:off x="6851161" y="65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159452</xdr:rowOff>
    </xdr:from>
    <xdr:ext cx="534377" cy="259045"/>
    <xdr:sp macro="" textlink="">
      <xdr:nvSpPr>
        <xdr:cNvPr id="130" name="n_1mainValue【道路】&#10;一人当たり延長">
          <a:extLst>
            <a:ext uri="{FF2B5EF4-FFF2-40B4-BE49-F238E27FC236}">
              <a16:creationId xmlns:a16="http://schemas.microsoft.com/office/drawing/2014/main" id="{E7928232-2260-4CC5-BF70-7E21E056065B}"/>
            </a:ext>
          </a:extLst>
        </xdr:cNvPr>
        <xdr:cNvSpPr txBox="1"/>
      </xdr:nvSpPr>
      <xdr:spPr>
        <a:xfrm>
          <a:off x="8425961" y="64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61992</xdr:rowOff>
    </xdr:from>
    <xdr:ext cx="534377" cy="259045"/>
    <xdr:sp macro="" textlink="">
      <xdr:nvSpPr>
        <xdr:cNvPr id="131" name="n_2mainValue【道路】&#10;一人当たり延長">
          <a:extLst>
            <a:ext uri="{FF2B5EF4-FFF2-40B4-BE49-F238E27FC236}">
              <a16:creationId xmlns:a16="http://schemas.microsoft.com/office/drawing/2014/main" id="{AD09D041-8302-49AD-A27E-CFC3A1B4B02A}"/>
            </a:ext>
          </a:extLst>
        </xdr:cNvPr>
        <xdr:cNvSpPr txBox="1"/>
      </xdr:nvSpPr>
      <xdr:spPr>
        <a:xfrm>
          <a:off x="7644911" y="683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63462</xdr:rowOff>
    </xdr:from>
    <xdr:ext cx="534377" cy="259045"/>
    <xdr:sp macro="" textlink="">
      <xdr:nvSpPr>
        <xdr:cNvPr id="132" name="n_3mainValue【道路】&#10;一人当たり延長">
          <a:extLst>
            <a:ext uri="{FF2B5EF4-FFF2-40B4-BE49-F238E27FC236}">
              <a16:creationId xmlns:a16="http://schemas.microsoft.com/office/drawing/2014/main" id="{EAC8DD44-AA70-4D51-BEAC-C3CF0D96584A}"/>
            </a:ext>
          </a:extLst>
        </xdr:cNvPr>
        <xdr:cNvSpPr txBox="1"/>
      </xdr:nvSpPr>
      <xdr:spPr>
        <a:xfrm>
          <a:off x="6851161" y="68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9F137F7-1502-4ED8-A2DA-B108622F48FD}"/>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FEA1A7B2-2977-4517-8C97-1DE1C835B26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076137BD-05D7-4309-93E6-09D36D57254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E686DD6D-7FD3-4C84-9FFB-8969F78E737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E023863A-5848-4729-BC56-88C952A4185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E9B50A91-C630-4DF4-B90C-92C5AF46004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10AED634-F288-4AF1-AC33-2CD7DC08396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4F5835B7-61B3-4861-83D9-02808E6EDB9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EB6465DC-3E10-4C90-A484-CC5EFFA949CB}"/>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A8297F5C-C724-4F57-892F-F4E06952D142}"/>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5804C0F5-C155-42B3-9804-C2940DAFBC7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5868CF56-695F-4FC7-ABCC-6E68A402EC43}"/>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62ADE79B-8F0E-42CA-9178-1710204EF345}"/>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941FAF19-BACA-4944-BCA0-3D3543CA3142}"/>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BD14216F-B0AD-4910-9AF2-A919CF01679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43950633-333C-4B18-A520-2228F2F504D5}"/>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25439F7C-E923-474C-887E-F9C0AE5655A2}"/>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4814227A-25D7-422F-922A-41E48A76686B}"/>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9F098899-71AE-4BA2-B3A7-ABBA9FC3447E}"/>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358256B8-9049-401D-876D-D62FC47122A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54DB2709-90C6-4309-B2E0-27F50855ABF1}"/>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17743EC8-B1E8-40A9-AB73-F16E9A8348D4}"/>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8BAB380A-A4A6-4004-98C1-B48AF59C6A0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32B7B548-03C5-4786-8201-2B86F02834F8}"/>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4CAABB85-9645-4AA7-83A6-5D4B9580FD66}"/>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AE078B19-58F5-4495-911D-E859E7A659D7}"/>
            </a:ext>
          </a:extLst>
        </xdr:cNvPr>
        <xdr:cNvCxnSpPr/>
      </xdr:nvCxnSpPr>
      <xdr:spPr>
        <a:xfrm flipV="1">
          <a:off x="4177665" y="9335226"/>
          <a:ext cx="0" cy="132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A152FAFF-C0A2-4FF5-A7E6-9599E29645F7}"/>
            </a:ext>
          </a:extLst>
        </xdr:cNvPr>
        <xdr:cNvSpPr txBox="1"/>
      </xdr:nvSpPr>
      <xdr:spPr>
        <a:xfrm>
          <a:off x="4216400" y="1066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F347F3FF-1F07-42D0-8B8D-F0425B9DB789}"/>
            </a:ext>
          </a:extLst>
        </xdr:cNvPr>
        <xdr:cNvCxnSpPr/>
      </xdr:nvCxnSpPr>
      <xdr:spPr>
        <a:xfrm>
          <a:off x="4108450" y="10662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8B506069-DD76-4778-A7CB-24DA03C08CB1}"/>
            </a:ext>
          </a:extLst>
        </xdr:cNvPr>
        <xdr:cNvSpPr txBox="1"/>
      </xdr:nvSpPr>
      <xdr:spPr>
        <a:xfrm>
          <a:off x="4216400" y="9116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7210BB3F-C906-403D-AD4D-1CDF0FB85B7C}"/>
            </a:ext>
          </a:extLst>
        </xdr:cNvPr>
        <xdr:cNvCxnSpPr/>
      </xdr:nvCxnSpPr>
      <xdr:spPr>
        <a:xfrm>
          <a:off x="4108450" y="9335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6F1D611C-13F4-4578-81CD-BD92872B1E3C}"/>
            </a:ext>
          </a:extLst>
        </xdr:cNvPr>
        <xdr:cNvSpPr txBox="1"/>
      </xdr:nvSpPr>
      <xdr:spPr>
        <a:xfrm>
          <a:off x="4216400" y="9717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622779FB-CC45-47AE-8074-7DD32B60CCE6}"/>
            </a:ext>
          </a:extLst>
        </xdr:cNvPr>
        <xdr:cNvSpPr/>
      </xdr:nvSpPr>
      <xdr:spPr>
        <a:xfrm>
          <a:off x="4127500" y="97387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7584FE1C-1C1A-43F5-B908-C4EF2ED6AF01}"/>
            </a:ext>
          </a:extLst>
        </xdr:cNvPr>
        <xdr:cNvSpPr/>
      </xdr:nvSpPr>
      <xdr:spPr>
        <a:xfrm>
          <a:off x="3384550" y="9741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E35336E5-B7E2-4E0C-9852-C40EFD4B0508}"/>
            </a:ext>
          </a:extLst>
        </xdr:cNvPr>
        <xdr:cNvSpPr/>
      </xdr:nvSpPr>
      <xdr:spPr>
        <a:xfrm>
          <a:off x="2571750" y="971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B8ED5BB5-E296-45C6-9260-05AC686A163D}"/>
            </a:ext>
          </a:extLst>
        </xdr:cNvPr>
        <xdr:cNvSpPr/>
      </xdr:nvSpPr>
      <xdr:spPr>
        <a:xfrm>
          <a:off x="1778000" y="9823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C1556B8-BD54-4CBD-B692-E25555AF916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2B9732F-7196-4910-B7FE-B15F0A7F7CE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A43C4FB-0C00-4736-ACEF-5355E5A2026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D4D8E44-DC00-4920-B775-62A384E1224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563833F-BC2C-4535-BC3C-0162A068425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73" name="楕円 172">
          <a:extLst>
            <a:ext uri="{FF2B5EF4-FFF2-40B4-BE49-F238E27FC236}">
              <a16:creationId xmlns:a16="http://schemas.microsoft.com/office/drawing/2014/main" id="{366D86B9-EF3B-4AF0-8534-508D2E7B4B6A}"/>
            </a:ext>
          </a:extLst>
        </xdr:cNvPr>
        <xdr:cNvSpPr/>
      </xdr:nvSpPr>
      <xdr:spPr>
        <a:xfrm>
          <a:off x="4127500" y="96815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693F5BB9-D6A3-40C8-88FE-C81B4476D9D9}"/>
            </a:ext>
          </a:extLst>
        </xdr:cNvPr>
        <xdr:cNvSpPr txBox="1"/>
      </xdr:nvSpPr>
      <xdr:spPr>
        <a:xfrm>
          <a:off x="4216400" y="953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75" name="楕円 174">
          <a:extLst>
            <a:ext uri="{FF2B5EF4-FFF2-40B4-BE49-F238E27FC236}">
              <a16:creationId xmlns:a16="http://schemas.microsoft.com/office/drawing/2014/main" id="{A36B68A3-6135-4716-99F9-51F316A589D4}"/>
            </a:ext>
          </a:extLst>
        </xdr:cNvPr>
        <xdr:cNvSpPr/>
      </xdr:nvSpPr>
      <xdr:spPr>
        <a:xfrm>
          <a:off x="3384550" y="97060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150223</xdr:rowOff>
    </xdr:from>
    <xdr:to>
      <xdr:col>24</xdr:col>
      <xdr:colOff>63500</xdr:colOff>
      <xdr:row>59</xdr:row>
      <xdr:rowOff>3266</xdr:rowOff>
    </xdr:to>
    <xdr:cxnSp macro="">
      <xdr:nvCxnSpPr>
        <xdr:cNvPr id="176" name="直線コネクタ 175">
          <a:extLst>
            <a:ext uri="{FF2B5EF4-FFF2-40B4-BE49-F238E27FC236}">
              <a16:creationId xmlns:a16="http://schemas.microsoft.com/office/drawing/2014/main" id="{4BEF7F4D-B1C8-41CC-8798-47C52DDDDEB5}"/>
            </a:ext>
          </a:extLst>
        </xdr:cNvPr>
        <xdr:cNvCxnSpPr/>
      </xdr:nvCxnSpPr>
      <xdr:spPr>
        <a:xfrm flipV="1">
          <a:off x="3429000" y="9732373"/>
          <a:ext cx="7493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122283</xdr:rowOff>
    </xdr:from>
    <xdr:to>
      <xdr:col>15</xdr:col>
      <xdr:colOff>101600</xdr:colOff>
      <xdr:row>59</xdr:row>
      <xdr:rowOff>52433</xdr:rowOff>
    </xdr:to>
    <xdr:sp macro="" textlink="">
      <xdr:nvSpPr>
        <xdr:cNvPr id="177" name="楕円 176">
          <a:extLst>
            <a:ext uri="{FF2B5EF4-FFF2-40B4-BE49-F238E27FC236}">
              <a16:creationId xmlns:a16="http://schemas.microsoft.com/office/drawing/2014/main" id="{52D8387A-0725-476F-B930-B902210DD1D4}"/>
            </a:ext>
          </a:extLst>
        </xdr:cNvPr>
        <xdr:cNvSpPr/>
      </xdr:nvSpPr>
      <xdr:spPr>
        <a:xfrm>
          <a:off x="2571750" y="9704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xdr:rowOff>
    </xdr:from>
    <xdr:to>
      <xdr:col>19</xdr:col>
      <xdr:colOff>177800</xdr:colOff>
      <xdr:row>59</xdr:row>
      <xdr:rowOff>3266</xdr:rowOff>
    </xdr:to>
    <xdr:cxnSp macro="">
      <xdr:nvCxnSpPr>
        <xdr:cNvPr id="178" name="直線コネクタ 177">
          <a:extLst>
            <a:ext uri="{FF2B5EF4-FFF2-40B4-BE49-F238E27FC236}">
              <a16:creationId xmlns:a16="http://schemas.microsoft.com/office/drawing/2014/main" id="{91F0B5C7-A7FD-456D-BE92-3832BB1CA3B7}"/>
            </a:ext>
          </a:extLst>
        </xdr:cNvPr>
        <xdr:cNvCxnSpPr/>
      </xdr:nvCxnSpPr>
      <xdr:spPr>
        <a:xfrm>
          <a:off x="2622550" y="9748883"/>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79" name="楕円 178">
          <a:extLst>
            <a:ext uri="{FF2B5EF4-FFF2-40B4-BE49-F238E27FC236}">
              <a16:creationId xmlns:a16="http://schemas.microsoft.com/office/drawing/2014/main" id="{66694CCD-CFFB-49C1-ACE1-A48E9E66BD68}"/>
            </a:ext>
          </a:extLst>
        </xdr:cNvPr>
        <xdr:cNvSpPr/>
      </xdr:nvSpPr>
      <xdr:spPr>
        <a:xfrm>
          <a:off x="1778000" y="9714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1633</xdr:rowOff>
    </xdr:from>
    <xdr:to>
      <xdr:col>15</xdr:col>
      <xdr:colOff>50800</xdr:colOff>
      <xdr:row>59</xdr:row>
      <xdr:rowOff>11430</xdr:rowOff>
    </xdr:to>
    <xdr:cxnSp macro="">
      <xdr:nvCxnSpPr>
        <xdr:cNvPr id="180" name="直線コネクタ 179">
          <a:extLst>
            <a:ext uri="{FF2B5EF4-FFF2-40B4-BE49-F238E27FC236}">
              <a16:creationId xmlns:a16="http://schemas.microsoft.com/office/drawing/2014/main" id="{DACFAD5B-932E-4531-AC48-2AD602A97F0F}"/>
            </a:ext>
          </a:extLst>
        </xdr:cNvPr>
        <xdr:cNvCxnSpPr/>
      </xdr:nvCxnSpPr>
      <xdr:spPr>
        <a:xfrm flipV="1">
          <a:off x="1828800" y="9748883"/>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7E443A22-75B8-40A2-A0B1-1F439A2E9D6F}"/>
            </a:ext>
          </a:extLst>
        </xdr:cNvPr>
        <xdr:cNvSpPr txBox="1"/>
      </xdr:nvSpPr>
      <xdr:spPr>
        <a:xfrm>
          <a:off x="3239144" y="9828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162A11AD-E23B-4C05-9FCA-D8B142C91D82}"/>
            </a:ext>
          </a:extLst>
        </xdr:cNvPr>
        <xdr:cNvSpPr txBox="1"/>
      </xdr:nvSpPr>
      <xdr:spPr>
        <a:xfrm>
          <a:off x="24390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8768BE59-6E2B-44C1-B969-9096DCDBD7F9}"/>
            </a:ext>
          </a:extLst>
        </xdr:cNvPr>
        <xdr:cNvSpPr txBox="1"/>
      </xdr:nvSpPr>
      <xdr:spPr>
        <a:xfrm>
          <a:off x="164529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87DE0BD8-E81C-4C01-B99D-AA8CF111472C}"/>
            </a:ext>
          </a:extLst>
        </xdr:cNvPr>
        <xdr:cNvSpPr txBox="1"/>
      </xdr:nvSpPr>
      <xdr:spPr>
        <a:xfrm>
          <a:off x="3239144" y="948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3F3B5A31-FD36-4D00-8480-37A1E2D35987}"/>
            </a:ext>
          </a:extLst>
        </xdr:cNvPr>
        <xdr:cNvSpPr txBox="1"/>
      </xdr:nvSpPr>
      <xdr:spPr>
        <a:xfrm>
          <a:off x="2439044" y="948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192B50FC-A256-40B5-85A7-649F9DD83CD8}"/>
            </a:ext>
          </a:extLst>
        </xdr:cNvPr>
        <xdr:cNvSpPr txBox="1"/>
      </xdr:nvSpPr>
      <xdr:spPr>
        <a:xfrm>
          <a:off x="164529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32C54C75-6B0A-49B3-B468-7CCE0574340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B05DA0A3-6B00-4673-9D2C-95F34317B1B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FC1A2EBE-A14E-4636-B8F4-64F135635AA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9F5BB2AC-16C3-4154-9ABA-C0C11A35DBC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AB278A9C-C592-4774-B9D0-3181DB56C7DF}"/>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2785832B-2278-43D8-96D6-E515FC920B9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5693A00-32FA-44A4-923D-F329BE57246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C8BF401B-29D9-46EB-835E-FBB0ED412FF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56BA4AB9-1ACA-4B1A-8332-48B02C92045D}"/>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69176977-E7D0-4762-8BDD-D4135C26D51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97964C74-EC9E-42E6-9DE4-776169118887}"/>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6269675F-29DF-454C-BE7E-3DEB6CA1C826}"/>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4E8F362F-ED24-40EB-9F77-86B559D01706}"/>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AC531E23-D38A-4026-BD30-24533B98889F}"/>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97DAE63B-BEDA-4E24-8763-1DC77B3FA45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3A7F9E0B-1D33-43E4-BDF6-4F53C4F787A0}"/>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9663836C-325F-461C-AFCC-CF05D6422D79}"/>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4B3AD62E-D776-441B-BA62-4411B884D18A}"/>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ABC5BC5D-FAFD-4D4B-8BAD-BA1ADA730ADA}"/>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740AED13-8DCC-4DBD-AB7D-1AD6F8D91AEA}"/>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66A71442-15FE-43BB-ACE5-618CE95AA8F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081B8DAE-8782-4330-870C-831265A539C5}"/>
            </a:ext>
          </a:extLst>
        </xdr:cNvPr>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3B6F0E5-4CB3-4B97-B0A7-2E35B1B3634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F24B8469-F55A-40E3-8D50-0C9389C9634C}"/>
            </a:ext>
          </a:extLst>
        </xdr:cNvPr>
        <xdr:cNvCxnSpPr/>
      </xdr:nvCxnSpPr>
      <xdr:spPr>
        <a:xfrm flipV="1">
          <a:off x="9429115" y="9143032"/>
          <a:ext cx="0" cy="150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95DC6706-E274-4CB3-A6E1-DA62A461B6AE}"/>
            </a:ext>
          </a:extLst>
        </xdr:cNvPr>
        <xdr:cNvSpPr txBox="1"/>
      </xdr:nvSpPr>
      <xdr:spPr>
        <a:xfrm>
          <a:off x="9467850" y="106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EBCE6716-84A7-4EB6-BD80-D398958DC0F7}"/>
            </a:ext>
          </a:extLst>
        </xdr:cNvPr>
        <xdr:cNvCxnSpPr/>
      </xdr:nvCxnSpPr>
      <xdr:spPr>
        <a:xfrm>
          <a:off x="9359900" y="10644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A28588CB-C4BD-4DB1-AA46-094034FC05C5}"/>
            </a:ext>
          </a:extLst>
        </xdr:cNvPr>
        <xdr:cNvSpPr txBox="1"/>
      </xdr:nvSpPr>
      <xdr:spPr>
        <a:xfrm>
          <a:off x="9467850" y="89246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08CEFD14-ABCB-4E21-9A06-8FE08BB0A399}"/>
            </a:ext>
          </a:extLst>
        </xdr:cNvPr>
        <xdr:cNvCxnSpPr/>
      </xdr:nvCxnSpPr>
      <xdr:spPr>
        <a:xfrm>
          <a:off x="9359900" y="9143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1EC2642C-666E-4003-9159-63AF0BE8B3D4}"/>
            </a:ext>
          </a:extLst>
        </xdr:cNvPr>
        <xdr:cNvSpPr txBox="1"/>
      </xdr:nvSpPr>
      <xdr:spPr>
        <a:xfrm>
          <a:off x="9467850" y="10214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764D0048-8E93-4A48-9F99-0EF58ABE516D}"/>
            </a:ext>
          </a:extLst>
        </xdr:cNvPr>
        <xdr:cNvSpPr/>
      </xdr:nvSpPr>
      <xdr:spPr>
        <a:xfrm>
          <a:off x="9398000" y="103564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540066BA-325F-4D08-9251-F02FA440C5DC}"/>
            </a:ext>
          </a:extLst>
        </xdr:cNvPr>
        <xdr:cNvSpPr/>
      </xdr:nvSpPr>
      <xdr:spPr>
        <a:xfrm>
          <a:off x="8636000" y="10385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2ED6E225-1605-4987-8E68-850A29A40F68}"/>
            </a:ext>
          </a:extLst>
        </xdr:cNvPr>
        <xdr:cNvSpPr/>
      </xdr:nvSpPr>
      <xdr:spPr>
        <a:xfrm>
          <a:off x="7842250" y="103000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51D15501-A73F-466F-8552-7F5A77CB9910}"/>
            </a:ext>
          </a:extLst>
        </xdr:cNvPr>
        <xdr:cNvSpPr/>
      </xdr:nvSpPr>
      <xdr:spPr>
        <a:xfrm>
          <a:off x="7029450" y="1044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BBA43D0-02F0-48E9-8C55-8BCEB7C5EDBE}"/>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6CD2505-484B-489E-9CEE-9205E61832F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6B73A17-4B24-4464-9873-A552B1D1482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CA17193-0E65-4C2A-9DB7-E6370E658304}"/>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821C929-175F-4455-837E-40DEF8EFA2C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16098</xdr:rowOff>
    </xdr:from>
    <xdr:to>
      <xdr:col>55</xdr:col>
      <xdr:colOff>50800</xdr:colOff>
      <xdr:row>63</xdr:row>
      <xdr:rowOff>117698</xdr:rowOff>
    </xdr:to>
    <xdr:sp macro="" textlink="">
      <xdr:nvSpPr>
        <xdr:cNvPr id="225" name="楕円 224">
          <a:extLst>
            <a:ext uri="{FF2B5EF4-FFF2-40B4-BE49-F238E27FC236}">
              <a16:creationId xmlns:a16="http://schemas.microsoft.com/office/drawing/2014/main" id="{981906BC-CD87-44E0-A775-166CF0E4762A}"/>
            </a:ext>
          </a:extLst>
        </xdr:cNvPr>
        <xdr:cNvSpPr/>
      </xdr:nvSpPr>
      <xdr:spPr>
        <a:xfrm>
          <a:off x="9398000" y="10423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165975</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8C40A031-3D4C-4371-AA64-48A114FF77AC}"/>
            </a:ext>
          </a:extLst>
        </xdr:cNvPr>
        <xdr:cNvSpPr txBox="1"/>
      </xdr:nvSpPr>
      <xdr:spPr>
        <a:xfrm>
          <a:off x="9467850" y="1040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18506</xdr:rowOff>
    </xdr:from>
    <xdr:to>
      <xdr:col>50</xdr:col>
      <xdr:colOff>165100</xdr:colOff>
      <xdr:row>63</xdr:row>
      <xdr:rowOff>120106</xdr:rowOff>
    </xdr:to>
    <xdr:sp macro="" textlink="">
      <xdr:nvSpPr>
        <xdr:cNvPr id="227" name="楕円 226">
          <a:extLst>
            <a:ext uri="{FF2B5EF4-FFF2-40B4-BE49-F238E27FC236}">
              <a16:creationId xmlns:a16="http://schemas.microsoft.com/office/drawing/2014/main" id="{86B12D2D-8248-4E12-8B42-C9CC9E7323CD}"/>
            </a:ext>
          </a:extLst>
        </xdr:cNvPr>
        <xdr:cNvSpPr/>
      </xdr:nvSpPr>
      <xdr:spPr>
        <a:xfrm>
          <a:off x="8636000" y="10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66898</xdr:rowOff>
    </xdr:from>
    <xdr:to>
      <xdr:col>55</xdr:col>
      <xdr:colOff>0</xdr:colOff>
      <xdr:row>63</xdr:row>
      <xdr:rowOff>69306</xdr:rowOff>
    </xdr:to>
    <xdr:cxnSp macro="">
      <xdr:nvCxnSpPr>
        <xdr:cNvPr id="228" name="直線コネクタ 227">
          <a:extLst>
            <a:ext uri="{FF2B5EF4-FFF2-40B4-BE49-F238E27FC236}">
              <a16:creationId xmlns:a16="http://schemas.microsoft.com/office/drawing/2014/main" id="{4D9834D8-D81E-42B8-826A-00AC6224BFBD}"/>
            </a:ext>
          </a:extLst>
        </xdr:cNvPr>
        <xdr:cNvCxnSpPr/>
      </xdr:nvCxnSpPr>
      <xdr:spPr>
        <a:xfrm flipV="1">
          <a:off x="8686800" y="10474548"/>
          <a:ext cx="74295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26105</xdr:rowOff>
    </xdr:from>
    <xdr:to>
      <xdr:col>46</xdr:col>
      <xdr:colOff>38100</xdr:colOff>
      <xdr:row>63</xdr:row>
      <xdr:rowOff>127705</xdr:rowOff>
    </xdr:to>
    <xdr:sp macro="" textlink="">
      <xdr:nvSpPr>
        <xdr:cNvPr id="229" name="楕円 228">
          <a:extLst>
            <a:ext uri="{FF2B5EF4-FFF2-40B4-BE49-F238E27FC236}">
              <a16:creationId xmlns:a16="http://schemas.microsoft.com/office/drawing/2014/main" id="{BA072CB0-D13F-4183-95BA-9310AD00BE5F}"/>
            </a:ext>
          </a:extLst>
        </xdr:cNvPr>
        <xdr:cNvSpPr/>
      </xdr:nvSpPr>
      <xdr:spPr>
        <a:xfrm>
          <a:off x="7842250" y="10433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69306</xdr:rowOff>
    </xdr:from>
    <xdr:to>
      <xdr:col>50</xdr:col>
      <xdr:colOff>114300</xdr:colOff>
      <xdr:row>63</xdr:row>
      <xdr:rowOff>76905</xdr:rowOff>
    </xdr:to>
    <xdr:cxnSp macro="">
      <xdr:nvCxnSpPr>
        <xdr:cNvPr id="230" name="直線コネクタ 229">
          <a:extLst>
            <a:ext uri="{FF2B5EF4-FFF2-40B4-BE49-F238E27FC236}">
              <a16:creationId xmlns:a16="http://schemas.microsoft.com/office/drawing/2014/main" id="{81E9DD35-4AE1-4497-8C79-4405AB330FFF}"/>
            </a:ext>
          </a:extLst>
        </xdr:cNvPr>
        <xdr:cNvCxnSpPr/>
      </xdr:nvCxnSpPr>
      <xdr:spPr>
        <a:xfrm flipV="1">
          <a:off x="7886700" y="10476956"/>
          <a:ext cx="8001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29724</xdr:rowOff>
    </xdr:from>
    <xdr:to>
      <xdr:col>41</xdr:col>
      <xdr:colOff>101600</xdr:colOff>
      <xdr:row>63</xdr:row>
      <xdr:rowOff>131324</xdr:rowOff>
    </xdr:to>
    <xdr:sp macro="" textlink="">
      <xdr:nvSpPr>
        <xdr:cNvPr id="231" name="楕円 230">
          <a:extLst>
            <a:ext uri="{FF2B5EF4-FFF2-40B4-BE49-F238E27FC236}">
              <a16:creationId xmlns:a16="http://schemas.microsoft.com/office/drawing/2014/main" id="{8CE88F79-7C26-40DA-8489-574CF7F578AF}"/>
            </a:ext>
          </a:extLst>
        </xdr:cNvPr>
        <xdr:cNvSpPr/>
      </xdr:nvSpPr>
      <xdr:spPr>
        <a:xfrm>
          <a:off x="7029450" y="104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76905</xdr:rowOff>
    </xdr:from>
    <xdr:to>
      <xdr:col>45</xdr:col>
      <xdr:colOff>177800</xdr:colOff>
      <xdr:row>63</xdr:row>
      <xdr:rowOff>80524</xdr:rowOff>
    </xdr:to>
    <xdr:cxnSp macro="">
      <xdr:nvCxnSpPr>
        <xdr:cNvPr id="232" name="直線コネクタ 231">
          <a:extLst>
            <a:ext uri="{FF2B5EF4-FFF2-40B4-BE49-F238E27FC236}">
              <a16:creationId xmlns:a16="http://schemas.microsoft.com/office/drawing/2014/main" id="{03896CA0-0171-42B5-9C38-59E17378C14C}"/>
            </a:ext>
          </a:extLst>
        </xdr:cNvPr>
        <xdr:cNvCxnSpPr/>
      </xdr:nvCxnSpPr>
      <xdr:spPr>
        <a:xfrm flipV="1">
          <a:off x="7080250" y="10484555"/>
          <a:ext cx="80645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01ED4B94-0AE9-4B95-9589-07EAE2121F95}"/>
            </a:ext>
          </a:extLst>
        </xdr:cNvPr>
        <xdr:cNvSpPr txBox="1"/>
      </xdr:nvSpPr>
      <xdr:spPr>
        <a:xfrm>
          <a:off x="8367105" y="10166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63EAE594-D47E-4C7D-B554-D40809245A49}"/>
            </a:ext>
          </a:extLst>
        </xdr:cNvPr>
        <xdr:cNvSpPr txBox="1"/>
      </xdr:nvSpPr>
      <xdr:spPr>
        <a:xfrm>
          <a:off x="7567005" y="10081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6F5E02CC-128D-4184-8495-1F35EFBF0DE2}"/>
            </a:ext>
          </a:extLst>
        </xdr:cNvPr>
        <xdr:cNvSpPr txBox="1"/>
      </xdr:nvSpPr>
      <xdr:spPr>
        <a:xfrm>
          <a:off x="6818845" y="1053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111233</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E4295923-144A-433C-99DA-CDDB9E815FFC}"/>
            </a:ext>
          </a:extLst>
        </xdr:cNvPr>
        <xdr:cNvSpPr txBox="1"/>
      </xdr:nvSpPr>
      <xdr:spPr>
        <a:xfrm>
          <a:off x="8399995" y="1051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118832</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D03A27AF-49F8-45AD-B9C2-200D8183E186}"/>
            </a:ext>
          </a:extLst>
        </xdr:cNvPr>
        <xdr:cNvSpPr txBox="1"/>
      </xdr:nvSpPr>
      <xdr:spPr>
        <a:xfrm>
          <a:off x="7612595" y="105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147851</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1569CAA9-CBBD-4FA9-B83D-51A3E2235D7C}"/>
            </a:ext>
          </a:extLst>
        </xdr:cNvPr>
        <xdr:cNvSpPr txBox="1"/>
      </xdr:nvSpPr>
      <xdr:spPr>
        <a:xfrm>
          <a:off x="6818845" y="102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25BAD42E-0B5C-42CD-9D1E-EC2822FBA44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EFD5CC83-D208-43B3-9A2B-699C0552A79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9454E198-AEC0-4028-A066-A01AC209039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A7221CCE-B292-43A9-97D5-AC712B26783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E0F301FC-E1A8-47A4-B928-83BB3F5B958C}"/>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F52579E8-88F2-4B17-B38D-0EDBD07189C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48444BB2-42AA-4CAB-BEB1-368738450D1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168871DC-84C6-4AF3-8BF0-9CAE0ECD3BDE}"/>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E2141496-3736-467C-B7D4-8215003AD43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835C0A9D-8563-47EE-A80F-213963E01B97}"/>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2C9D358A-473D-40D1-BA45-3A437B4E0871}"/>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785B8599-7606-44F5-A180-A075ED44C2C2}"/>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ECE4B1AC-FB2A-42CE-B4CA-D7355A697566}"/>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D8C73D0E-B2B1-498E-8864-D03264A3B02E}"/>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9F08549A-3C9D-4F15-8470-1D9FA2C0DEEE}"/>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B9D8A8CD-4B2C-469E-B8D3-1ADC1BFD6E2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4192F434-4433-405C-9BE9-B70B0774CF4D}"/>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C7BEED66-751A-4003-9185-105B8CD3CD92}"/>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A5012D01-E3C4-4975-BE44-78045221669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50DF3977-8A3C-45A7-855B-FAD7941EF2E4}"/>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A5650DE8-5EC9-4CF9-95CE-26043D61B7D2}"/>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E57384A7-A579-499D-81FF-8626AE9F1DB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FB67CAB0-CFFE-4862-AB1B-6A0779D2A608}"/>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0D016107-806B-4B6C-83D5-4AAA74E9904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AFCA4E5E-EFF9-4338-ADC8-0ADA0BBBEA05}"/>
            </a:ext>
          </a:extLst>
        </xdr:cNvPr>
        <xdr:cNvCxnSpPr/>
      </xdr:nvCxnSpPr>
      <xdr:spPr>
        <a:xfrm flipV="1">
          <a:off x="4177665" y="128524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6DDAA05-68DB-4477-9DE8-B87733A379B5}"/>
            </a:ext>
          </a:extLst>
        </xdr:cNvPr>
        <xdr:cNvSpPr txBox="1"/>
      </xdr:nvSpPr>
      <xdr:spPr>
        <a:xfrm>
          <a:off x="4216400" y="1436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2DBE6C0C-4CA2-4861-997F-F9C6069C006D}"/>
            </a:ext>
          </a:extLst>
        </xdr:cNvPr>
        <xdr:cNvCxnSpPr/>
      </xdr:nvCxnSpPr>
      <xdr:spPr>
        <a:xfrm>
          <a:off x="4108450" y="14363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FD4B7961-230F-4E27-90F8-3EB9AF1C90B9}"/>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2C00A116-57DB-4BB1-8B42-6B73A08665B8}"/>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CFE3F5EF-CC26-494F-953C-0157FC73CC86}"/>
            </a:ext>
          </a:extLst>
        </xdr:cNvPr>
        <xdr:cNvSpPr txBox="1"/>
      </xdr:nvSpPr>
      <xdr:spPr>
        <a:xfrm>
          <a:off x="4216400" y="13327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7D813EEC-140E-4643-808B-C17EB6EB950C}"/>
            </a:ext>
          </a:extLst>
        </xdr:cNvPr>
        <xdr:cNvSpPr/>
      </xdr:nvSpPr>
      <xdr:spPr>
        <a:xfrm>
          <a:off x="412750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98AAAB21-5959-4D4E-B4EA-C7828CEED11E}"/>
            </a:ext>
          </a:extLst>
        </xdr:cNvPr>
        <xdr:cNvSpPr/>
      </xdr:nvSpPr>
      <xdr:spPr>
        <a:xfrm>
          <a:off x="3384550" y="1348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2383AC66-2C32-4324-B631-A3989AF22BB5}"/>
            </a:ext>
          </a:extLst>
        </xdr:cNvPr>
        <xdr:cNvSpPr/>
      </xdr:nvSpPr>
      <xdr:spPr>
        <a:xfrm>
          <a:off x="2571750" y="13509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55D81F83-35E7-47F3-A286-BD03F3D4A5B2}"/>
            </a:ext>
          </a:extLst>
        </xdr:cNvPr>
        <xdr:cNvSpPr/>
      </xdr:nvSpPr>
      <xdr:spPr>
        <a:xfrm>
          <a:off x="1778000" y="13517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1E6EDA9F-BD5A-4F39-A74D-AA25DC9C5F3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75C695B-1B6D-4788-99B5-42ECD345DEF8}"/>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3C273AF9-67E0-48E4-900A-05D2E8A2D41F}"/>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FD85D8E-5B53-4617-9046-37C5E22C9661}"/>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DE6BED4-7EFF-4DE2-9D40-7B5F67539B9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78" name="楕円 277">
          <a:extLst>
            <a:ext uri="{FF2B5EF4-FFF2-40B4-BE49-F238E27FC236}">
              <a16:creationId xmlns:a16="http://schemas.microsoft.com/office/drawing/2014/main" id="{8625FEE0-7437-4FB3-87EF-3E655616A207}"/>
            </a:ext>
          </a:extLst>
        </xdr:cNvPr>
        <xdr:cNvSpPr/>
      </xdr:nvSpPr>
      <xdr:spPr>
        <a:xfrm>
          <a:off x="4127500" y="13621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55263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BFE3675A-FBA4-4DDB-934D-FD84E5587DAA}"/>
            </a:ext>
          </a:extLst>
        </xdr:cNvPr>
        <xdr:cNvSpPr txBox="1"/>
      </xdr:nvSpPr>
      <xdr:spPr>
        <a:xfrm>
          <a:off x="4216400" y="1359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80" name="楕円 279">
          <a:extLst>
            <a:ext uri="{FF2B5EF4-FFF2-40B4-BE49-F238E27FC236}">
              <a16:creationId xmlns:a16="http://schemas.microsoft.com/office/drawing/2014/main" id="{81606080-A0FA-4B81-AAF6-92FDB08FF6EA}"/>
            </a:ext>
          </a:extLst>
        </xdr:cNvPr>
        <xdr:cNvSpPr/>
      </xdr:nvSpPr>
      <xdr:spPr>
        <a:xfrm>
          <a:off x="3384550" y="136785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83</xdr:row>
      <xdr:rowOff>13336</xdr:rowOff>
    </xdr:to>
    <xdr:cxnSp macro="">
      <xdr:nvCxnSpPr>
        <xdr:cNvPr id="281" name="直線コネクタ 280">
          <a:extLst>
            <a:ext uri="{FF2B5EF4-FFF2-40B4-BE49-F238E27FC236}">
              <a16:creationId xmlns:a16="http://schemas.microsoft.com/office/drawing/2014/main" id="{D596DF0C-328E-4340-B2F5-24A701CB27B3}"/>
            </a:ext>
          </a:extLst>
        </xdr:cNvPr>
        <xdr:cNvCxnSpPr/>
      </xdr:nvCxnSpPr>
      <xdr:spPr>
        <a:xfrm flipV="1">
          <a:off x="3429000" y="13672186"/>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282" name="楕円 281">
          <a:extLst>
            <a:ext uri="{FF2B5EF4-FFF2-40B4-BE49-F238E27FC236}">
              <a16:creationId xmlns:a16="http://schemas.microsoft.com/office/drawing/2014/main" id="{A5EDF6DC-D3CF-4E37-BCCB-5E06FDEB00C7}"/>
            </a:ext>
          </a:extLst>
        </xdr:cNvPr>
        <xdr:cNvSpPr/>
      </xdr:nvSpPr>
      <xdr:spPr>
        <a:xfrm>
          <a:off x="257175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64770</xdr:rowOff>
    </xdr:to>
    <xdr:cxnSp macro="">
      <xdr:nvCxnSpPr>
        <xdr:cNvPr id="283" name="直線コネクタ 282">
          <a:extLst>
            <a:ext uri="{FF2B5EF4-FFF2-40B4-BE49-F238E27FC236}">
              <a16:creationId xmlns:a16="http://schemas.microsoft.com/office/drawing/2014/main" id="{76FE940D-4102-461D-B3A2-255B0BEA4075}"/>
            </a:ext>
          </a:extLst>
        </xdr:cNvPr>
        <xdr:cNvCxnSpPr/>
      </xdr:nvCxnSpPr>
      <xdr:spPr>
        <a:xfrm flipV="1">
          <a:off x="2622550" y="13722986"/>
          <a:ext cx="80645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284" name="楕円 283">
          <a:extLst>
            <a:ext uri="{FF2B5EF4-FFF2-40B4-BE49-F238E27FC236}">
              <a16:creationId xmlns:a16="http://schemas.microsoft.com/office/drawing/2014/main" id="{3E5670AA-9ED4-44F5-B04A-EBA3A3F4AF92}"/>
            </a:ext>
          </a:extLst>
        </xdr:cNvPr>
        <xdr:cNvSpPr/>
      </xdr:nvSpPr>
      <xdr:spPr>
        <a:xfrm>
          <a:off x="1778000" y="13786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127636</xdr:rowOff>
    </xdr:to>
    <xdr:cxnSp macro="">
      <xdr:nvCxnSpPr>
        <xdr:cNvPr id="285" name="直線コネクタ 284">
          <a:extLst>
            <a:ext uri="{FF2B5EF4-FFF2-40B4-BE49-F238E27FC236}">
              <a16:creationId xmlns:a16="http://schemas.microsoft.com/office/drawing/2014/main" id="{7CAC99A9-FB95-4910-B3B4-837F85B8B375}"/>
            </a:ext>
          </a:extLst>
        </xdr:cNvPr>
        <xdr:cNvCxnSpPr/>
      </xdr:nvCxnSpPr>
      <xdr:spPr>
        <a:xfrm flipV="1">
          <a:off x="1828800" y="13774420"/>
          <a:ext cx="79375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a:extLst>
            <a:ext uri="{FF2B5EF4-FFF2-40B4-BE49-F238E27FC236}">
              <a16:creationId xmlns:a16="http://schemas.microsoft.com/office/drawing/2014/main" id="{B4B40C36-4393-41D0-B5B8-6BB58C11990A}"/>
            </a:ext>
          </a:extLst>
        </xdr:cNvPr>
        <xdr:cNvSpPr txBox="1"/>
      </xdr:nvSpPr>
      <xdr:spPr>
        <a:xfrm>
          <a:off x="32391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7" name="n_2aveValue【公営住宅】&#10;有形固定資産減価償却率">
          <a:extLst>
            <a:ext uri="{FF2B5EF4-FFF2-40B4-BE49-F238E27FC236}">
              <a16:creationId xmlns:a16="http://schemas.microsoft.com/office/drawing/2014/main" id="{F37ED22B-5EAA-486D-A5F3-9B15331C2A88}"/>
            </a:ext>
          </a:extLst>
        </xdr:cNvPr>
        <xdr:cNvSpPr txBox="1"/>
      </xdr:nvSpPr>
      <xdr:spPr>
        <a:xfrm>
          <a:off x="2439044" y="1329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a:extLst>
            <a:ext uri="{FF2B5EF4-FFF2-40B4-BE49-F238E27FC236}">
              <a16:creationId xmlns:a16="http://schemas.microsoft.com/office/drawing/2014/main" id="{A97DBC73-B065-4AB8-A1D9-87485B4DA1DF}"/>
            </a:ext>
          </a:extLst>
        </xdr:cNvPr>
        <xdr:cNvSpPr txBox="1"/>
      </xdr:nvSpPr>
      <xdr:spPr>
        <a:xfrm>
          <a:off x="1645294" y="1329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89" name="n_1mainValue【公営住宅】&#10;有形固定資産減価償却率">
          <a:extLst>
            <a:ext uri="{FF2B5EF4-FFF2-40B4-BE49-F238E27FC236}">
              <a16:creationId xmlns:a16="http://schemas.microsoft.com/office/drawing/2014/main" id="{E22C83D6-7353-45CE-B7D0-4F2FAB57930F}"/>
            </a:ext>
          </a:extLst>
        </xdr:cNvPr>
        <xdr:cNvSpPr txBox="1"/>
      </xdr:nvSpPr>
      <xdr:spPr>
        <a:xfrm>
          <a:off x="3239144" y="1376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290" name="n_2mainValue【公営住宅】&#10;有形固定資産減価償却率">
          <a:extLst>
            <a:ext uri="{FF2B5EF4-FFF2-40B4-BE49-F238E27FC236}">
              <a16:creationId xmlns:a16="http://schemas.microsoft.com/office/drawing/2014/main" id="{21974846-5103-4B73-97F8-C90140F4FB3C}"/>
            </a:ext>
          </a:extLst>
        </xdr:cNvPr>
        <xdr:cNvSpPr txBox="1"/>
      </xdr:nvSpPr>
      <xdr:spPr>
        <a:xfrm>
          <a:off x="2439044" y="1381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291" name="n_3mainValue【公営住宅】&#10;有形固定資産減価償却率">
          <a:extLst>
            <a:ext uri="{FF2B5EF4-FFF2-40B4-BE49-F238E27FC236}">
              <a16:creationId xmlns:a16="http://schemas.microsoft.com/office/drawing/2014/main" id="{2B6FAA91-0F9F-4DD1-A816-7C3F020578A4}"/>
            </a:ext>
          </a:extLst>
        </xdr:cNvPr>
        <xdr:cNvSpPr txBox="1"/>
      </xdr:nvSpPr>
      <xdr:spPr>
        <a:xfrm>
          <a:off x="164529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ADB3FE01-2371-4F7B-80AC-EC68E760765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F25D0199-D29E-4333-8778-6F95B678DEB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16B4DCA3-A18E-48A9-A8D0-E0428725FD5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8A7AF0EC-0C1E-49D7-8549-76ACE288D942}"/>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BF32E75-48CE-40CA-B247-177DF2A6E47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66A1D0E2-9343-46AE-81C8-86CB54452B4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6E43C943-F1B8-4871-8A5F-65F4E6CB952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BE9D2152-4C60-4F26-A95C-71083A9C41C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95A0BC49-5BF4-490E-A37F-44A2E39B8D2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149D66DA-D471-4BC4-B0E0-67DE720379F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5891369E-D80B-4627-AC43-D9D31150A01A}"/>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CF2967AB-0120-4639-A982-570FDEC68C68}"/>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3E4FAB51-97C5-498A-ADED-8BEA7EBCF485}"/>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3D6E3C1D-E2E7-4D1C-B67F-AB1E209312DD}"/>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4D3A208B-B546-4AF1-91C3-0D68146A927A}"/>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3D67568B-A662-43C1-87FC-7EB25705BF36}"/>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C364160A-5C38-411A-9B56-A412B1B494A8}"/>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7A7F06F5-D2FC-40C6-8D26-B5420C2B6950}"/>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EEDE4604-5254-4BD7-A3BC-E2019DFDEC85}"/>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C7210FC8-AF04-4B00-89A4-E18A89D384EE}"/>
            </a:ext>
          </a:extLst>
        </xdr:cNvPr>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A61A77F0-D4AC-4714-9D32-A49041E0CFA1}"/>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21203E8F-D590-4508-896A-537509BDAC5A}"/>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155A677F-5FA1-4DD0-8C11-76EA7A746E0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CF259663-A35E-4B9C-B2D2-8193C768C7AB}"/>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C836F1F-5E7F-4146-AA5E-BD3EA715C72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BB4912EC-4D5F-4591-A6F2-90DE66757B17}"/>
            </a:ext>
          </a:extLst>
        </xdr:cNvPr>
        <xdr:cNvCxnSpPr/>
      </xdr:nvCxnSpPr>
      <xdr:spPr>
        <a:xfrm flipV="1">
          <a:off x="9429115" y="13004329"/>
          <a:ext cx="0" cy="1327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7B23986B-1BB3-4B1E-B7E9-80369F31E4F1}"/>
            </a:ext>
          </a:extLst>
        </xdr:cNvPr>
        <xdr:cNvSpPr txBox="1"/>
      </xdr:nvSpPr>
      <xdr:spPr>
        <a:xfrm>
          <a:off x="9467850" y="143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19DAA464-E2E2-493D-BA89-63121A16C694}"/>
            </a:ext>
          </a:extLst>
        </xdr:cNvPr>
        <xdr:cNvCxnSpPr/>
      </xdr:nvCxnSpPr>
      <xdr:spPr>
        <a:xfrm>
          <a:off x="9359900" y="14331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F1BA68A4-29D1-4717-9B9E-98DD12364868}"/>
            </a:ext>
          </a:extLst>
        </xdr:cNvPr>
        <xdr:cNvSpPr txBox="1"/>
      </xdr:nvSpPr>
      <xdr:spPr>
        <a:xfrm>
          <a:off x="9467850" y="127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40E13A93-A296-4268-BC49-2EB66288755D}"/>
            </a:ext>
          </a:extLst>
        </xdr:cNvPr>
        <xdr:cNvCxnSpPr/>
      </xdr:nvCxnSpPr>
      <xdr:spPr>
        <a:xfrm>
          <a:off x="9359900" y="13004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a:extLst>
            <a:ext uri="{FF2B5EF4-FFF2-40B4-BE49-F238E27FC236}">
              <a16:creationId xmlns:a16="http://schemas.microsoft.com/office/drawing/2014/main" id="{51AD6081-B4B0-46B1-A26F-DE790E4E95B1}"/>
            </a:ext>
          </a:extLst>
        </xdr:cNvPr>
        <xdr:cNvSpPr txBox="1"/>
      </xdr:nvSpPr>
      <xdr:spPr>
        <a:xfrm>
          <a:off x="9467850" y="138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AA1C004B-88A9-4D36-A41A-131B7DFC7537}"/>
            </a:ext>
          </a:extLst>
        </xdr:cNvPr>
        <xdr:cNvSpPr/>
      </xdr:nvSpPr>
      <xdr:spPr>
        <a:xfrm>
          <a:off x="9398000" y="1397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3E21F42C-A7D3-41F8-A2C4-7C4D362E5F6A}"/>
            </a:ext>
          </a:extLst>
        </xdr:cNvPr>
        <xdr:cNvSpPr/>
      </xdr:nvSpPr>
      <xdr:spPr>
        <a:xfrm>
          <a:off x="8636000" y="13992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C1116890-B585-4BD9-9649-0B79A9D0639C}"/>
            </a:ext>
          </a:extLst>
        </xdr:cNvPr>
        <xdr:cNvSpPr/>
      </xdr:nvSpPr>
      <xdr:spPr>
        <a:xfrm>
          <a:off x="7842250" y="13943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762F8ED9-6E89-40B0-B90D-38D67F235AAC}"/>
            </a:ext>
          </a:extLst>
        </xdr:cNvPr>
        <xdr:cNvSpPr/>
      </xdr:nvSpPr>
      <xdr:spPr>
        <a:xfrm>
          <a:off x="7029450" y="139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C320E89C-F642-41B1-A10A-F2E5F4584BB1}"/>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A82496F-2F87-4D08-85C8-491107DC226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56058F4-A822-4581-B97D-41D5353A6832}"/>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29F0B4E-ABAE-4D80-8A4E-C9972B41DEC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90489B8-F1A9-45A7-8638-25B6595F95D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15712</xdr:rowOff>
    </xdr:from>
    <xdr:to>
      <xdr:col>55</xdr:col>
      <xdr:colOff>50800</xdr:colOff>
      <xdr:row>86</xdr:row>
      <xdr:rowOff>117312</xdr:rowOff>
    </xdr:to>
    <xdr:sp macro="" textlink="">
      <xdr:nvSpPr>
        <xdr:cNvPr id="332" name="楕円 331">
          <a:extLst>
            <a:ext uri="{FF2B5EF4-FFF2-40B4-BE49-F238E27FC236}">
              <a16:creationId xmlns:a16="http://schemas.microsoft.com/office/drawing/2014/main" id="{4F0F64CD-E240-4A03-BA7D-9B3509F6CD1E}"/>
            </a:ext>
          </a:extLst>
        </xdr:cNvPr>
        <xdr:cNvSpPr/>
      </xdr:nvSpPr>
      <xdr:spPr>
        <a:xfrm>
          <a:off x="9398000" y="142206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102089</xdr:rowOff>
    </xdr:from>
    <xdr:ext cx="469744" cy="259045"/>
    <xdr:sp macro="" textlink="">
      <xdr:nvSpPr>
        <xdr:cNvPr id="333" name="【公営住宅】&#10;一人当たり面積該当値テキスト">
          <a:extLst>
            <a:ext uri="{FF2B5EF4-FFF2-40B4-BE49-F238E27FC236}">
              <a16:creationId xmlns:a16="http://schemas.microsoft.com/office/drawing/2014/main" id="{889C512B-EF5B-4013-9008-44DE70ADF883}"/>
            </a:ext>
          </a:extLst>
        </xdr:cNvPr>
        <xdr:cNvSpPr txBox="1"/>
      </xdr:nvSpPr>
      <xdr:spPr>
        <a:xfrm>
          <a:off x="9467850" y="141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17126</xdr:rowOff>
    </xdr:from>
    <xdr:to>
      <xdr:col>50</xdr:col>
      <xdr:colOff>165100</xdr:colOff>
      <xdr:row>86</xdr:row>
      <xdr:rowOff>118726</xdr:rowOff>
    </xdr:to>
    <xdr:sp macro="" textlink="">
      <xdr:nvSpPr>
        <xdr:cNvPr id="334" name="楕円 333">
          <a:extLst>
            <a:ext uri="{FF2B5EF4-FFF2-40B4-BE49-F238E27FC236}">
              <a16:creationId xmlns:a16="http://schemas.microsoft.com/office/drawing/2014/main" id="{007DF240-0C5C-4BD9-9E03-87CE461021BC}"/>
            </a:ext>
          </a:extLst>
        </xdr:cNvPr>
        <xdr:cNvSpPr/>
      </xdr:nvSpPr>
      <xdr:spPr>
        <a:xfrm>
          <a:off x="8636000" y="142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66512</xdr:rowOff>
    </xdr:from>
    <xdr:to>
      <xdr:col>55</xdr:col>
      <xdr:colOff>0</xdr:colOff>
      <xdr:row>86</xdr:row>
      <xdr:rowOff>67926</xdr:rowOff>
    </xdr:to>
    <xdr:cxnSp macro="">
      <xdr:nvCxnSpPr>
        <xdr:cNvPr id="335" name="直線コネクタ 334">
          <a:extLst>
            <a:ext uri="{FF2B5EF4-FFF2-40B4-BE49-F238E27FC236}">
              <a16:creationId xmlns:a16="http://schemas.microsoft.com/office/drawing/2014/main" id="{C233F07C-6BE2-4D79-85BB-27CF7BFB5B6E}"/>
            </a:ext>
          </a:extLst>
        </xdr:cNvPr>
        <xdr:cNvCxnSpPr/>
      </xdr:nvCxnSpPr>
      <xdr:spPr>
        <a:xfrm flipV="1">
          <a:off x="8686800" y="14271462"/>
          <a:ext cx="74295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96701</xdr:rowOff>
    </xdr:from>
    <xdr:to>
      <xdr:col>46</xdr:col>
      <xdr:colOff>38100</xdr:colOff>
      <xdr:row>86</xdr:row>
      <xdr:rowOff>26851</xdr:rowOff>
    </xdr:to>
    <xdr:sp macro="" textlink="">
      <xdr:nvSpPr>
        <xdr:cNvPr id="336" name="楕円 335">
          <a:extLst>
            <a:ext uri="{FF2B5EF4-FFF2-40B4-BE49-F238E27FC236}">
              <a16:creationId xmlns:a16="http://schemas.microsoft.com/office/drawing/2014/main" id="{51F1033D-C56C-494E-B721-6130ACCA93B9}"/>
            </a:ext>
          </a:extLst>
        </xdr:cNvPr>
        <xdr:cNvSpPr/>
      </xdr:nvSpPr>
      <xdr:spPr>
        <a:xfrm>
          <a:off x="7842250" y="141365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147501</xdr:rowOff>
    </xdr:from>
    <xdr:to>
      <xdr:col>50</xdr:col>
      <xdr:colOff>114300</xdr:colOff>
      <xdr:row>86</xdr:row>
      <xdr:rowOff>67926</xdr:rowOff>
    </xdr:to>
    <xdr:cxnSp macro="">
      <xdr:nvCxnSpPr>
        <xdr:cNvPr id="337" name="直線コネクタ 336">
          <a:extLst>
            <a:ext uri="{FF2B5EF4-FFF2-40B4-BE49-F238E27FC236}">
              <a16:creationId xmlns:a16="http://schemas.microsoft.com/office/drawing/2014/main" id="{53EBA18C-A901-42BE-A845-194AD84C303A}"/>
            </a:ext>
          </a:extLst>
        </xdr:cNvPr>
        <xdr:cNvCxnSpPr/>
      </xdr:nvCxnSpPr>
      <xdr:spPr>
        <a:xfrm>
          <a:off x="7886700" y="14187351"/>
          <a:ext cx="800100" cy="8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19630</xdr:rowOff>
    </xdr:from>
    <xdr:to>
      <xdr:col>41</xdr:col>
      <xdr:colOff>101600</xdr:colOff>
      <xdr:row>86</xdr:row>
      <xdr:rowOff>121230</xdr:rowOff>
    </xdr:to>
    <xdr:sp macro="" textlink="">
      <xdr:nvSpPr>
        <xdr:cNvPr id="338" name="楕円 337">
          <a:extLst>
            <a:ext uri="{FF2B5EF4-FFF2-40B4-BE49-F238E27FC236}">
              <a16:creationId xmlns:a16="http://schemas.microsoft.com/office/drawing/2014/main" id="{5AB7F1D1-797D-4666-886B-24823506825C}"/>
            </a:ext>
          </a:extLst>
        </xdr:cNvPr>
        <xdr:cNvSpPr/>
      </xdr:nvSpPr>
      <xdr:spPr>
        <a:xfrm>
          <a:off x="7029450" y="142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147501</xdr:rowOff>
    </xdr:from>
    <xdr:to>
      <xdr:col>45</xdr:col>
      <xdr:colOff>177800</xdr:colOff>
      <xdr:row>86</xdr:row>
      <xdr:rowOff>70430</xdr:rowOff>
    </xdr:to>
    <xdr:cxnSp macro="">
      <xdr:nvCxnSpPr>
        <xdr:cNvPr id="339" name="直線コネクタ 338">
          <a:extLst>
            <a:ext uri="{FF2B5EF4-FFF2-40B4-BE49-F238E27FC236}">
              <a16:creationId xmlns:a16="http://schemas.microsoft.com/office/drawing/2014/main" id="{D3D56E23-67AA-4E7B-8FBF-498D157031A7}"/>
            </a:ext>
          </a:extLst>
        </xdr:cNvPr>
        <xdr:cNvCxnSpPr/>
      </xdr:nvCxnSpPr>
      <xdr:spPr>
        <a:xfrm flipV="1">
          <a:off x="7080250" y="14187351"/>
          <a:ext cx="806450" cy="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a:extLst>
            <a:ext uri="{FF2B5EF4-FFF2-40B4-BE49-F238E27FC236}">
              <a16:creationId xmlns:a16="http://schemas.microsoft.com/office/drawing/2014/main" id="{DCFF545E-B862-4AB7-9C68-66BD2AB9975D}"/>
            </a:ext>
          </a:extLst>
        </xdr:cNvPr>
        <xdr:cNvSpPr txBox="1"/>
      </xdr:nvSpPr>
      <xdr:spPr>
        <a:xfrm>
          <a:off x="8458277" y="1377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a:extLst>
            <a:ext uri="{FF2B5EF4-FFF2-40B4-BE49-F238E27FC236}">
              <a16:creationId xmlns:a16="http://schemas.microsoft.com/office/drawing/2014/main" id="{9B85335F-16EE-4B97-9D9A-0F5334EFCD84}"/>
            </a:ext>
          </a:extLst>
        </xdr:cNvPr>
        <xdr:cNvSpPr txBox="1"/>
      </xdr:nvSpPr>
      <xdr:spPr>
        <a:xfrm>
          <a:off x="7677227" y="137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a:extLst>
            <a:ext uri="{FF2B5EF4-FFF2-40B4-BE49-F238E27FC236}">
              <a16:creationId xmlns:a16="http://schemas.microsoft.com/office/drawing/2014/main" id="{61C6C2FB-06E4-416D-981D-1ACA13EF18A2}"/>
            </a:ext>
          </a:extLst>
        </xdr:cNvPr>
        <xdr:cNvSpPr txBox="1"/>
      </xdr:nvSpPr>
      <xdr:spPr>
        <a:xfrm>
          <a:off x="6864427" y="1371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109853</xdr:rowOff>
    </xdr:from>
    <xdr:ext cx="469744" cy="259045"/>
    <xdr:sp macro="" textlink="">
      <xdr:nvSpPr>
        <xdr:cNvPr id="343" name="n_1mainValue【公営住宅】&#10;一人当たり面積">
          <a:extLst>
            <a:ext uri="{FF2B5EF4-FFF2-40B4-BE49-F238E27FC236}">
              <a16:creationId xmlns:a16="http://schemas.microsoft.com/office/drawing/2014/main" id="{51DD5DEA-F0D0-48EE-BAB2-FF9698C3BE9E}"/>
            </a:ext>
          </a:extLst>
        </xdr:cNvPr>
        <xdr:cNvSpPr txBox="1"/>
      </xdr:nvSpPr>
      <xdr:spPr>
        <a:xfrm>
          <a:off x="8458277" y="143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17978</xdr:rowOff>
    </xdr:from>
    <xdr:ext cx="469744" cy="259045"/>
    <xdr:sp macro="" textlink="">
      <xdr:nvSpPr>
        <xdr:cNvPr id="344" name="n_2mainValue【公営住宅】&#10;一人当たり面積">
          <a:extLst>
            <a:ext uri="{FF2B5EF4-FFF2-40B4-BE49-F238E27FC236}">
              <a16:creationId xmlns:a16="http://schemas.microsoft.com/office/drawing/2014/main" id="{48F43189-2703-4C37-A15B-F306EC8BA7C9}"/>
            </a:ext>
          </a:extLst>
        </xdr:cNvPr>
        <xdr:cNvSpPr txBox="1"/>
      </xdr:nvSpPr>
      <xdr:spPr>
        <a:xfrm>
          <a:off x="7677227" y="1422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112357</xdr:rowOff>
    </xdr:from>
    <xdr:ext cx="469744" cy="259045"/>
    <xdr:sp macro="" textlink="">
      <xdr:nvSpPr>
        <xdr:cNvPr id="345" name="n_3mainValue【公営住宅】&#10;一人当たり面積">
          <a:extLst>
            <a:ext uri="{FF2B5EF4-FFF2-40B4-BE49-F238E27FC236}">
              <a16:creationId xmlns:a16="http://schemas.microsoft.com/office/drawing/2014/main" id="{2C234129-3949-4F03-B3B6-A75EC1E87B60}"/>
            </a:ext>
          </a:extLst>
        </xdr:cNvPr>
        <xdr:cNvSpPr txBox="1"/>
      </xdr:nvSpPr>
      <xdr:spPr>
        <a:xfrm>
          <a:off x="6864427" y="143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57751448-8E61-4D11-9503-2FAFFEE4A4C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A476D2A2-2BFD-40BD-BB8D-5C505E3A7A9A}"/>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5C34A2C-C9B5-429B-BCD6-E0DCC58DD6F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FC8678D2-F29A-41EF-9AF3-E416E393267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8F59C413-DA91-47EC-90F6-2B80C2B0492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8B11B889-1AAD-4292-A0DF-A19BCB4763DD}"/>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A04E04BD-091E-4D14-89CA-9F4C6BF40F2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ABB6A20C-6988-4346-A54B-D514ACF9D541}"/>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E50EB208-4BD8-407C-B548-506065D8DF7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97EB2FED-0190-4648-9286-5037E00EC11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43F9B7B0-87F4-4476-9318-B9BFF5A7ACA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AE6051FE-4EA9-46FD-99B8-7E962259BE6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C37B0287-521A-4F50-BFEB-ADCDBE6A775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97E9DE03-BECD-4A55-A7AF-065786D6564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DB860D9A-9405-4C3B-9B80-E3C0749B853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3044A3B9-D086-4553-811D-47AD61C8D539}"/>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6F2ED83-4A96-4643-97C1-B25AD3FFF6D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A72478A6-5C59-48B8-B6B2-628FD39648B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F0BB6E23-D831-4601-AF1F-5696117D6EB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39671259-31A2-4F41-9DF5-DF7FDA2B84F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D41DB398-148C-4CDA-97C2-27E40999544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6C8BFEE6-B7EC-431B-8663-E0D6BF554736}"/>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966ED8B4-7559-438F-8DE8-B0AA938BE29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395FA0F6-9980-4D92-A1F6-05B72AC9CB7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56EEC447-A423-48D2-9594-8DE78FB61B1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F2BF9DC8-0547-4025-8620-205B5950E81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74AD8ACB-AF0E-458C-9EF0-FD6F3409A820}"/>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F017B53B-F8E0-4475-A4F4-DD93AAB46B17}"/>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CCFE2144-A2A1-4214-B106-ADEDAA3EEDB3}"/>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C500C2B8-3E89-4D8A-BFCD-24384FC32A2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E9E7F015-CD37-47F2-8877-206026A50D37}"/>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286C84AC-C4CD-4996-9441-FFD789368767}"/>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392A9E1E-67C6-4BEE-A7A2-B032F0DA1F29}"/>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CDF437BC-E2E8-46BE-B6CF-2FDBA7A0BD43}"/>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15ADA5E5-BA10-418D-B33F-D8B3DFF87429}"/>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C5189E76-C9AE-4B5D-A482-582D9250AC98}"/>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CF9F29FE-5E01-42EF-A83F-46CD99FF9CA6}"/>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87F6C97B-0F21-4528-BF52-4ECE67599D1B}"/>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64F03637-C1E0-4A4A-B82D-954E2F582E14}"/>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44C4057E-177F-4019-9831-8DFFD1963B10}"/>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85EB17A1-1D52-4820-A82D-857F7BE59A78}"/>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1E760D2E-4484-4D4A-8CFB-578E4E05A7C9}"/>
            </a:ext>
          </a:extLst>
        </xdr:cNvPr>
        <xdr:cNvCxnSpPr/>
      </xdr:nvCxnSpPr>
      <xdr:spPr>
        <a:xfrm flipV="1">
          <a:off x="14699614" y="545737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AA264C4B-04D0-4A2A-9D24-6D7279E98BA0}"/>
            </a:ext>
          </a:extLst>
        </xdr:cNvPr>
        <xdr:cNvSpPr txBox="1"/>
      </xdr:nvSpPr>
      <xdr:spPr>
        <a:xfrm>
          <a:off x="14738350" y="6943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E3600821-46C0-46D5-A526-EF68DEE0788B}"/>
            </a:ext>
          </a:extLst>
        </xdr:cNvPr>
        <xdr:cNvCxnSpPr/>
      </xdr:nvCxnSpPr>
      <xdr:spPr>
        <a:xfrm>
          <a:off x="14611350" y="6940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CAAB5B1A-F62B-423A-99F1-D1ACD3431C3B}"/>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7A7524EF-BA8C-41A8-B007-ED23A2788F60}"/>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13083BE5-448C-4EFB-865D-DAEB3246F104}"/>
            </a:ext>
          </a:extLst>
        </xdr:cNvPr>
        <xdr:cNvSpPr txBox="1"/>
      </xdr:nvSpPr>
      <xdr:spPr>
        <a:xfrm>
          <a:off x="1473835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4DDFC99E-FCC7-471B-AC98-6695FC25707C}"/>
            </a:ext>
          </a:extLst>
        </xdr:cNvPr>
        <xdr:cNvSpPr/>
      </xdr:nvSpPr>
      <xdr:spPr>
        <a:xfrm>
          <a:off x="14649450" y="62792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06B8FD26-5107-4B39-9854-ABD64734449D}"/>
            </a:ext>
          </a:extLst>
        </xdr:cNvPr>
        <xdr:cNvSpPr/>
      </xdr:nvSpPr>
      <xdr:spPr>
        <a:xfrm>
          <a:off x="1388745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DAFD55C4-CAFC-4807-B588-4F742A9CBD49}"/>
            </a:ext>
          </a:extLst>
        </xdr:cNvPr>
        <xdr:cNvSpPr/>
      </xdr:nvSpPr>
      <xdr:spPr>
        <a:xfrm>
          <a:off x="130937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a:extLst>
            <a:ext uri="{FF2B5EF4-FFF2-40B4-BE49-F238E27FC236}">
              <a16:creationId xmlns:a16="http://schemas.microsoft.com/office/drawing/2014/main" id="{2FA2A72C-CA45-495F-8D03-29A103B94A27}"/>
            </a:ext>
          </a:extLst>
        </xdr:cNvPr>
        <xdr:cNvSpPr/>
      </xdr:nvSpPr>
      <xdr:spPr>
        <a:xfrm>
          <a:off x="122999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5B0849D4-915B-46B3-BF04-F53E0E088BB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97E105D3-2722-4186-85ED-6BF7001FB152}"/>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3D1C668A-596A-4B95-B107-BA430A3DCC2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5B28166F-E081-4702-BDF5-160060D2532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6372678-C632-4347-9ED0-D9E7FF8036B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02" name="楕円 401">
          <a:extLst>
            <a:ext uri="{FF2B5EF4-FFF2-40B4-BE49-F238E27FC236}">
              <a16:creationId xmlns:a16="http://schemas.microsoft.com/office/drawing/2014/main" id="{D997C3DD-F242-4FD6-BA7B-BF7DF6EDE219}"/>
            </a:ext>
          </a:extLst>
        </xdr:cNvPr>
        <xdr:cNvSpPr/>
      </xdr:nvSpPr>
      <xdr:spPr>
        <a:xfrm>
          <a:off x="14649450" y="59998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22869B42-66CC-4006-9852-EFC8ACEEE2C3}"/>
            </a:ext>
          </a:extLst>
        </xdr:cNvPr>
        <xdr:cNvSpPr txBox="1"/>
      </xdr:nvSpPr>
      <xdr:spPr>
        <a:xfrm>
          <a:off x="14738350" y="5857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04" name="楕円 403">
          <a:extLst>
            <a:ext uri="{FF2B5EF4-FFF2-40B4-BE49-F238E27FC236}">
              <a16:creationId xmlns:a16="http://schemas.microsoft.com/office/drawing/2014/main" id="{0ADB096E-C315-478E-B565-9ED6F8A624D4}"/>
            </a:ext>
          </a:extLst>
        </xdr:cNvPr>
        <xdr:cNvSpPr/>
      </xdr:nvSpPr>
      <xdr:spPr>
        <a:xfrm>
          <a:off x="1388745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144780</xdr:rowOff>
    </xdr:to>
    <xdr:cxnSp macro="">
      <xdr:nvCxnSpPr>
        <xdr:cNvPr id="405" name="直線コネクタ 404">
          <a:extLst>
            <a:ext uri="{FF2B5EF4-FFF2-40B4-BE49-F238E27FC236}">
              <a16:creationId xmlns:a16="http://schemas.microsoft.com/office/drawing/2014/main" id="{CA3FEAEA-77B1-4AE3-9F07-4E195009B7CD}"/>
            </a:ext>
          </a:extLst>
        </xdr:cNvPr>
        <xdr:cNvCxnSpPr/>
      </xdr:nvCxnSpPr>
      <xdr:spPr>
        <a:xfrm flipV="1">
          <a:off x="13938250" y="6050643"/>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06" name="楕円 405">
          <a:extLst>
            <a:ext uri="{FF2B5EF4-FFF2-40B4-BE49-F238E27FC236}">
              <a16:creationId xmlns:a16="http://schemas.microsoft.com/office/drawing/2014/main" id="{4EBC6D8B-C51D-4E25-8C24-C3413DC5797C}"/>
            </a:ext>
          </a:extLst>
        </xdr:cNvPr>
        <xdr:cNvSpPr/>
      </xdr:nvSpPr>
      <xdr:spPr>
        <a:xfrm>
          <a:off x="13093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72934</xdr:rowOff>
    </xdr:to>
    <xdr:cxnSp macro="">
      <xdr:nvCxnSpPr>
        <xdr:cNvPr id="407" name="直線コネクタ 406">
          <a:extLst>
            <a:ext uri="{FF2B5EF4-FFF2-40B4-BE49-F238E27FC236}">
              <a16:creationId xmlns:a16="http://schemas.microsoft.com/office/drawing/2014/main" id="{BEB6CA3F-F405-445C-839D-AD2AF83A4969}"/>
            </a:ext>
          </a:extLst>
        </xdr:cNvPr>
        <xdr:cNvCxnSpPr/>
      </xdr:nvCxnSpPr>
      <xdr:spPr>
        <a:xfrm flipV="1">
          <a:off x="13144500" y="6094730"/>
          <a:ext cx="793750" cy="9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20501</xdr:rowOff>
    </xdr:from>
    <xdr:to>
      <xdr:col>72</xdr:col>
      <xdr:colOff>38100</xdr:colOff>
      <xdr:row>37</xdr:row>
      <xdr:rowOff>122101</xdr:rowOff>
    </xdr:to>
    <xdr:sp macro="" textlink="">
      <xdr:nvSpPr>
        <xdr:cNvPr id="408" name="楕円 407">
          <a:extLst>
            <a:ext uri="{FF2B5EF4-FFF2-40B4-BE49-F238E27FC236}">
              <a16:creationId xmlns:a16="http://schemas.microsoft.com/office/drawing/2014/main" id="{D2A42750-D694-435E-804B-2FF290E89A48}"/>
            </a:ext>
          </a:extLst>
        </xdr:cNvPr>
        <xdr:cNvSpPr/>
      </xdr:nvSpPr>
      <xdr:spPr>
        <a:xfrm>
          <a:off x="12299950" y="61355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71301</xdr:rowOff>
    </xdr:from>
    <xdr:to>
      <xdr:col>76</xdr:col>
      <xdr:colOff>114300</xdr:colOff>
      <xdr:row>37</xdr:row>
      <xdr:rowOff>72934</xdr:rowOff>
    </xdr:to>
    <xdr:cxnSp macro="">
      <xdr:nvCxnSpPr>
        <xdr:cNvPr id="409" name="直線コネクタ 408">
          <a:extLst>
            <a:ext uri="{FF2B5EF4-FFF2-40B4-BE49-F238E27FC236}">
              <a16:creationId xmlns:a16="http://schemas.microsoft.com/office/drawing/2014/main" id="{6A601684-79BD-4388-B6CA-967F86A1E187}"/>
            </a:ext>
          </a:extLst>
        </xdr:cNvPr>
        <xdr:cNvCxnSpPr/>
      </xdr:nvCxnSpPr>
      <xdr:spPr>
        <a:xfrm>
          <a:off x="12344400" y="6186351"/>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C198AE73-FC41-48DF-BBF1-4E1D5F2E53FA}"/>
            </a:ext>
          </a:extLst>
        </xdr:cNvPr>
        <xdr:cNvSpPr txBox="1"/>
      </xdr:nvSpPr>
      <xdr:spPr>
        <a:xfrm>
          <a:off x="1374204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F6A2C930-9B96-4523-843B-A9A123B5AABF}"/>
            </a:ext>
          </a:extLst>
        </xdr:cNvPr>
        <xdr:cNvSpPr txBox="1"/>
      </xdr:nvSpPr>
      <xdr:spPr>
        <a:xfrm>
          <a:off x="1296099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0B3FA984-3708-4A3C-911A-7A432CF3A7F5}"/>
            </a:ext>
          </a:extLst>
        </xdr:cNvPr>
        <xdr:cNvSpPr txBox="1"/>
      </xdr:nvSpPr>
      <xdr:spPr>
        <a:xfrm>
          <a:off x="1216724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24F41EC9-D886-418C-83C7-D9E39E65706B}"/>
            </a:ext>
          </a:extLst>
        </xdr:cNvPr>
        <xdr:cNvSpPr txBox="1"/>
      </xdr:nvSpPr>
      <xdr:spPr>
        <a:xfrm>
          <a:off x="1374204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114861</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705B69B7-6C9A-4062-A3FB-ED802056F4BA}"/>
            </a:ext>
          </a:extLst>
        </xdr:cNvPr>
        <xdr:cNvSpPr txBox="1"/>
      </xdr:nvSpPr>
      <xdr:spPr>
        <a:xfrm>
          <a:off x="12960994" y="622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113228</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431297BA-1ACA-4594-9400-9100227EA95F}"/>
            </a:ext>
          </a:extLst>
        </xdr:cNvPr>
        <xdr:cNvSpPr txBox="1"/>
      </xdr:nvSpPr>
      <xdr:spPr>
        <a:xfrm>
          <a:off x="12167244" y="622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291A7348-CD5E-4FE8-8A48-4FDBD7C6C8B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5D59ADFE-65E4-4511-8A5F-E316FD6389A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EE90E4A3-0979-4B34-ACA6-B449F5E98967}"/>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40D225DB-D013-44C7-A246-90DB0EF1A6BD}"/>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A3286725-6882-48CC-877F-D2FC350E8A6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E0E6744B-6BCF-49AD-BA89-F2988CC63F7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97F2F192-0DF6-4C3E-B62F-C176D2CF340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C8F8DEB0-8531-47B7-94DA-14DCEEA4A6A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A53AF4C2-5BF9-4EBC-A164-903AD30F7B5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CA4B49B1-1FAC-4B36-830F-12740044E9D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F8512753-90DB-4261-B3CC-EC5E6562E138}"/>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2515A8B8-A5CF-476F-B186-5A5FE3353797}"/>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99C01F24-B75A-4B33-93D8-B9292A325B48}"/>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663909FA-5A84-48DE-B99F-05E86766C9DD}"/>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6160FCA0-F5E5-4C55-B9F9-ED5059830431}"/>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BCB930D1-F886-463E-AB00-7F853AF288F0}"/>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A91D15FC-D3F1-49CF-92E7-7639B86E8BEC}"/>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93171BE5-6480-4849-8E15-4E7A9D8A3C51}"/>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C0F1DA70-C014-411C-87EE-EC77328E65CB}"/>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1C8C42C9-1CEA-46D3-B1AB-A87F91C6B522}"/>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38EA638A-725E-43B0-9121-F2D94CCF3C64}"/>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DD4F7DFE-B93C-4EA2-B7F0-BBECC0033D4E}"/>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C3EECD49-22FC-4FF2-9DB6-DCCA0C30209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FE3AA47F-FA02-4291-8A8A-46AA9802A81C}"/>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BB7A7A8A-DE43-42B8-843D-FFE91813923B}"/>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3DA51670-E719-4FE1-BF35-3F0C2D31AE2B}"/>
            </a:ext>
          </a:extLst>
        </xdr:cNvPr>
        <xdr:cNvCxnSpPr/>
      </xdr:nvCxnSpPr>
      <xdr:spPr>
        <a:xfrm flipV="1">
          <a:off x="19951064" y="5529217"/>
          <a:ext cx="0" cy="134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69511993-2F27-4839-A05D-1466F560AE32}"/>
            </a:ext>
          </a:extLst>
        </xdr:cNvPr>
        <xdr:cNvSpPr txBox="1"/>
      </xdr:nvSpPr>
      <xdr:spPr>
        <a:xfrm>
          <a:off x="199898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52FEB6F7-4617-4232-ACF6-2FD23FE38E79}"/>
            </a:ext>
          </a:extLst>
        </xdr:cNvPr>
        <xdr:cNvCxnSpPr/>
      </xdr:nvCxnSpPr>
      <xdr:spPr>
        <a:xfrm>
          <a:off x="1988185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AD6D38EA-DD8C-43C9-B18B-DDB8F99441B5}"/>
            </a:ext>
          </a:extLst>
        </xdr:cNvPr>
        <xdr:cNvSpPr txBox="1"/>
      </xdr:nvSpPr>
      <xdr:spPr>
        <a:xfrm>
          <a:off x="19989800" y="531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BDCBF498-E365-45E9-AF8C-C0DE1CAD66CB}"/>
            </a:ext>
          </a:extLst>
        </xdr:cNvPr>
        <xdr:cNvCxnSpPr/>
      </xdr:nvCxnSpPr>
      <xdr:spPr>
        <a:xfrm>
          <a:off x="19881850" y="55292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F8080E6C-EBA4-492E-B854-339C2064131F}"/>
            </a:ext>
          </a:extLst>
        </xdr:cNvPr>
        <xdr:cNvSpPr txBox="1"/>
      </xdr:nvSpPr>
      <xdr:spPr>
        <a:xfrm>
          <a:off x="19989800" y="648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282F22D5-4634-4760-8AD5-A3D9D9CABDC3}"/>
            </a:ext>
          </a:extLst>
        </xdr:cNvPr>
        <xdr:cNvSpPr/>
      </xdr:nvSpPr>
      <xdr:spPr>
        <a:xfrm>
          <a:off x="199009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F7EE5279-56B8-4FE7-AFBC-2EF7DB19A1EB}"/>
            </a:ext>
          </a:extLst>
        </xdr:cNvPr>
        <xdr:cNvSpPr/>
      </xdr:nvSpPr>
      <xdr:spPr>
        <a:xfrm>
          <a:off x="19157950" y="6556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22C4ED6C-9DDB-440F-82DA-8C3B6D58442D}"/>
            </a:ext>
          </a:extLst>
        </xdr:cNvPr>
        <xdr:cNvSpPr/>
      </xdr:nvSpPr>
      <xdr:spPr>
        <a:xfrm>
          <a:off x="18345150" y="655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a:extLst>
            <a:ext uri="{FF2B5EF4-FFF2-40B4-BE49-F238E27FC236}">
              <a16:creationId xmlns:a16="http://schemas.microsoft.com/office/drawing/2014/main" id="{67028668-9040-4CF2-AA66-65AE5B6F162D}"/>
            </a:ext>
          </a:extLst>
        </xdr:cNvPr>
        <xdr:cNvSpPr/>
      </xdr:nvSpPr>
      <xdr:spPr>
        <a:xfrm>
          <a:off x="175514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7707F75-B765-4EEE-BC89-179A34D1728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2B9685F-D94C-4431-AB7E-FE32C718E7F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5174E7A-7B22-44B2-B69A-E9E32D49DA01}"/>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A5886C89-F8FC-4D55-9760-F2F4456CC6C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4FA29FE4-F7F2-4865-AA89-F15D2C2DFA3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119017</xdr:rowOff>
    </xdr:from>
    <xdr:to>
      <xdr:col>116</xdr:col>
      <xdr:colOff>114300</xdr:colOff>
      <xdr:row>37</xdr:row>
      <xdr:rowOff>49167</xdr:rowOff>
    </xdr:to>
    <xdr:sp macro="" textlink="">
      <xdr:nvSpPr>
        <xdr:cNvPr id="456" name="楕円 455">
          <a:extLst>
            <a:ext uri="{FF2B5EF4-FFF2-40B4-BE49-F238E27FC236}">
              <a16:creationId xmlns:a16="http://schemas.microsoft.com/office/drawing/2014/main" id="{F2D34A17-B979-4B6F-B406-F96B9A0C322D}"/>
            </a:ext>
          </a:extLst>
        </xdr:cNvPr>
        <xdr:cNvSpPr/>
      </xdr:nvSpPr>
      <xdr:spPr>
        <a:xfrm>
          <a:off x="19900900" y="6068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141894</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BFEE253B-96B7-4475-AB6E-A33FC69DF031}"/>
            </a:ext>
          </a:extLst>
        </xdr:cNvPr>
        <xdr:cNvSpPr txBox="1"/>
      </xdr:nvSpPr>
      <xdr:spPr>
        <a:xfrm>
          <a:off x="19989800" y="592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130992</xdr:rowOff>
    </xdr:from>
    <xdr:to>
      <xdr:col>112</xdr:col>
      <xdr:colOff>38100</xdr:colOff>
      <xdr:row>37</xdr:row>
      <xdr:rowOff>61142</xdr:rowOff>
    </xdr:to>
    <xdr:sp macro="" textlink="">
      <xdr:nvSpPr>
        <xdr:cNvPr id="458" name="楕円 457">
          <a:extLst>
            <a:ext uri="{FF2B5EF4-FFF2-40B4-BE49-F238E27FC236}">
              <a16:creationId xmlns:a16="http://schemas.microsoft.com/office/drawing/2014/main" id="{73BCC5B6-5104-4E47-80AE-DDEE05516BCC}"/>
            </a:ext>
          </a:extLst>
        </xdr:cNvPr>
        <xdr:cNvSpPr/>
      </xdr:nvSpPr>
      <xdr:spPr>
        <a:xfrm>
          <a:off x="19157950" y="60809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169817</xdr:rowOff>
    </xdr:from>
    <xdr:to>
      <xdr:col>116</xdr:col>
      <xdr:colOff>63500</xdr:colOff>
      <xdr:row>37</xdr:row>
      <xdr:rowOff>10342</xdr:rowOff>
    </xdr:to>
    <xdr:cxnSp macro="">
      <xdr:nvCxnSpPr>
        <xdr:cNvPr id="459" name="直線コネクタ 458">
          <a:extLst>
            <a:ext uri="{FF2B5EF4-FFF2-40B4-BE49-F238E27FC236}">
              <a16:creationId xmlns:a16="http://schemas.microsoft.com/office/drawing/2014/main" id="{694C9C25-8014-4BEF-8CA2-C70D10057DCD}"/>
            </a:ext>
          </a:extLst>
        </xdr:cNvPr>
        <xdr:cNvCxnSpPr/>
      </xdr:nvCxnSpPr>
      <xdr:spPr>
        <a:xfrm flipV="1">
          <a:off x="19202400" y="6113417"/>
          <a:ext cx="7493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142966</xdr:rowOff>
    </xdr:from>
    <xdr:to>
      <xdr:col>107</xdr:col>
      <xdr:colOff>101600</xdr:colOff>
      <xdr:row>37</xdr:row>
      <xdr:rowOff>73116</xdr:rowOff>
    </xdr:to>
    <xdr:sp macro="" textlink="">
      <xdr:nvSpPr>
        <xdr:cNvPr id="460" name="楕円 459">
          <a:extLst>
            <a:ext uri="{FF2B5EF4-FFF2-40B4-BE49-F238E27FC236}">
              <a16:creationId xmlns:a16="http://schemas.microsoft.com/office/drawing/2014/main" id="{0F6A3079-E63D-40F4-8A66-A1991977BDF2}"/>
            </a:ext>
          </a:extLst>
        </xdr:cNvPr>
        <xdr:cNvSpPr/>
      </xdr:nvSpPr>
      <xdr:spPr>
        <a:xfrm>
          <a:off x="18345150" y="6092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10342</xdr:rowOff>
    </xdr:from>
    <xdr:to>
      <xdr:col>111</xdr:col>
      <xdr:colOff>177800</xdr:colOff>
      <xdr:row>37</xdr:row>
      <xdr:rowOff>22316</xdr:rowOff>
    </xdr:to>
    <xdr:cxnSp macro="">
      <xdr:nvCxnSpPr>
        <xdr:cNvPr id="461" name="直線コネクタ 460">
          <a:extLst>
            <a:ext uri="{FF2B5EF4-FFF2-40B4-BE49-F238E27FC236}">
              <a16:creationId xmlns:a16="http://schemas.microsoft.com/office/drawing/2014/main" id="{5C5ED26B-9E30-42C3-8538-B593B8680E4B}"/>
            </a:ext>
          </a:extLst>
        </xdr:cNvPr>
        <xdr:cNvCxnSpPr/>
      </xdr:nvCxnSpPr>
      <xdr:spPr>
        <a:xfrm flipV="1">
          <a:off x="18395950" y="6125392"/>
          <a:ext cx="80645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64044</xdr:rowOff>
    </xdr:from>
    <xdr:to>
      <xdr:col>102</xdr:col>
      <xdr:colOff>165100</xdr:colOff>
      <xdr:row>37</xdr:row>
      <xdr:rowOff>165644</xdr:rowOff>
    </xdr:to>
    <xdr:sp macro="" textlink="">
      <xdr:nvSpPr>
        <xdr:cNvPr id="462" name="楕円 461">
          <a:extLst>
            <a:ext uri="{FF2B5EF4-FFF2-40B4-BE49-F238E27FC236}">
              <a16:creationId xmlns:a16="http://schemas.microsoft.com/office/drawing/2014/main" id="{AD138AC5-905B-41C5-825E-1F2B19BD8101}"/>
            </a:ext>
          </a:extLst>
        </xdr:cNvPr>
        <xdr:cNvSpPr/>
      </xdr:nvSpPr>
      <xdr:spPr>
        <a:xfrm>
          <a:off x="175514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22316</xdr:rowOff>
    </xdr:from>
    <xdr:to>
      <xdr:col>107</xdr:col>
      <xdr:colOff>50800</xdr:colOff>
      <xdr:row>37</xdr:row>
      <xdr:rowOff>114844</xdr:rowOff>
    </xdr:to>
    <xdr:cxnSp macro="">
      <xdr:nvCxnSpPr>
        <xdr:cNvPr id="463" name="直線コネクタ 462">
          <a:extLst>
            <a:ext uri="{FF2B5EF4-FFF2-40B4-BE49-F238E27FC236}">
              <a16:creationId xmlns:a16="http://schemas.microsoft.com/office/drawing/2014/main" id="{DE6A2BF5-E735-4527-AA19-04286F355F02}"/>
            </a:ext>
          </a:extLst>
        </xdr:cNvPr>
        <xdr:cNvCxnSpPr/>
      </xdr:nvCxnSpPr>
      <xdr:spPr>
        <a:xfrm flipV="1">
          <a:off x="17602200" y="6137366"/>
          <a:ext cx="79375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424E9FA8-A51A-4675-AA70-1A1D52B90301}"/>
            </a:ext>
          </a:extLst>
        </xdr:cNvPr>
        <xdr:cNvSpPr txBox="1"/>
      </xdr:nvSpPr>
      <xdr:spPr>
        <a:xfrm>
          <a:off x="1898022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0881A586-19DC-4472-BF77-CEB94D6A1AC1}"/>
            </a:ext>
          </a:extLst>
        </xdr:cNvPr>
        <xdr:cNvSpPr txBox="1"/>
      </xdr:nvSpPr>
      <xdr:spPr>
        <a:xfrm>
          <a:off x="181801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4CE60C12-C529-4015-A82C-0FF40CC2BEF7}"/>
            </a:ext>
          </a:extLst>
        </xdr:cNvPr>
        <xdr:cNvSpPr txBox="1"/>
      </xdr:nvSpPr>
      <xdr:spPr>
        <a:xfrm>
          <a:off x="1738637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77669</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AA4A8880-7F57-4224-8168-1A0F1F190904}"/>
            </a:ext>
          </a:extLst>
        </xdr:cNvPr>
        <xdr:cNvSpPr txBox="1"/>
      </xdr:nvSpPr>
      <xdr:spPr>
        <a:xfrm>
          <a:off x="18980227" y="586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89643</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EB00B8CD-EE63-4439-A732-F92D5193AB66}"/>
            </a:ext>
          </a:extLst>
        </xdr:cNvPr>
        <xdr:cNvSpPr txBox="1"/>
      </xdr:nvSpPr>
      <xdr:spPr>
        <a:xfrm>
          <a:off x="18180127" y="58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10721</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10F7E939-55CC-4BCE-A21E-E8FB30D2F259}"/>
            </a:ext>
          </a:extLst>
        </xdr:cNvPr>
        <xdr:cNvSpPr txBox="1"/>
      </xdr:nvSpPr>
      <xdr:spPr>
        <a:xfrm>
          <a:off x="17386377" y="59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849E676C-2535-4E06-91FF-98AF8598E71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27702D29-8B1C-48FC-A900-F4783EEC7B9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4F23FE47-2568-4945-90E7-1C60BA83228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5587595B-95B5-444F-A53E-0E5DCD5C069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53E4683B-2D43-4D83-9B1F-89C53F18CE7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796CD4C-C8DA-43B6-B840-DA739F512F0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7CF7F9D0-BCEE-4C33-9F8F-195C210AB10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B4AF7519-7CE8-4EBE-BAEA-25E7E6552CC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9478373A-1E83-4CC1-9CD3-A2F88AF97B6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B39AA0C9-1DF7-4B34-8779-2F0099ED15C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id="{7549B4DD-EF38-4814-A7DD-CC05C827E0DA}"/>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093499F4-5B5E-4695-AE76-5189F9D8619D}"/>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785C4CD3-DCBC-47E7-AC49-0BE4FE9A63A6}"/>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2B8A8D11-E3AA-4AD4-8BD6-1BB7B2BF2053}"/>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3B2F2066-E549-4940-840C-0AC1C884C16C}"/>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4EE0B98E-892A-4DDF-AF7E-91E564A6EBBD}"/>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C0915BB5-59BF-45BD-A5CB-448E5590AC8F}"/>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297515FB-DA48-4688-A45B-A97B3497E555}"/>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7DAD2877-D9E1-4BE2-9DC0-85538A97B3CF}"/>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46F9738D-78D1-47BE-B101-F6B8C0082F74}"/>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54F8E402-750D-4F27-BA2E-E827F7C7022A}"/>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4BF40161-10F7-46A0-BC39-69AD3FFC308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3C629998-E0CF-4487-8EA2-EFE7551F7FA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B8628A1C-D9EE-47C7-8ECF-47FB21CBEBF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a:extLst>
            <a:ext uri="{FF2B5EF4-FFF2-40B4-BE49-F238E27FC236}">
              <a16:creationId xmlns:a16="http://schemas.microsoft.com/office/drawing/2014/main" id="{588648BC-4D5C-492D-8540-941E3BF91CC0}"/>
            </a:ext>
          </a:extLst>
        </xdr:cNvPr>
        <xdr:cNvCxnSpPr/>
      </xdr:nvCxnSpPr>
      <xdr:spPr>
        <a:xfrm flipV="1">
          <a:off x="14699614" y="92106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1370915F-F586-43EB-957D-83281F92F91B}"/>
            </a:ext>
          </a:extLst>
        </xdr:cNvPr>
        <xdr:cNvSpPr txBox="1"/>
      </xdr:nvSpPr>
      <xdr:spPr>
        <a:xfrm>
          <a:off x="14738350"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a:extLst>
            <a:ext uri="{FF2B5EF4-FFF2-40B4-BE49-F238E27FC236}">
              <a16:creationId xmlns:a16="http://schemas.microsoft.com/office/drawing/2014/main" id="{76AE4ADC-4A55-484F-9247-71D099E819B6}"/>
            </a:ext>
          </a:extLst>
        </xdr:cNvPr>
        <xdr:cNvCxnSpPr/>
      </xdr:nvCxnSpPr>
      <xdr:spPr>
        <a:xfrm>
          <a:off x="14611350" y="10723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3ECD17AE-C567-4B20-ACEF-BDB708232FC9}"/>
            </a:ext>
          </a:extLst>
        </xdr:cNvPr>
        <xdr:cNvSpPr txBox="1"/>
      </xdr:nvSpPr>
      <xdr:spPr>
        <a:xfrm>
          <a:off x="14738350" y="899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a:extLst>
            <a:ext uri="{FF2B5EF4-FFF2-40B4-BE49-F238E27FC236}">
              <a16:creationId xmlns:a16="http://schemas.microsoft.com/office/drawing/2014/main" id="{10232C58-3A5C-4393-ACD6-15EE1E86374A}"/>
            </a:ext>
          </a:extLst>
        </xdr:cNvPr>
        <xdr:cNvCxnSpPr/>
      </xdr:nvCxnSpPr>
      <xdr:spPr>
        <a:xfrm>
          <a:off x="14611350" y="9210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1C19C918-E81A-4A13-8A60-7940D05D53B3}"/>
            </a:ext>
          </a:extLst>
        </xdr:cNvPr>
        <xdr:cNvSpPr txBox="1"/>
      </xdr:nvSpPr>
      <xdr:spPr>
        <a:xfrm>
          <a:off x="14738350" y="973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a:extLst>
            <a:ext uri="{FF2B5EF4-FFF2-40B4-BE49-F238E27FC236}">
              <a16:creationId xmlns:a16="http://schemas.microsoft.com/office/drawing/2014/main" id="{ADAB9E46-B218-4CA1-8998-5A59CA038120}"/>
            </a:ext>
          </a:extLst>
        </xdr:cNvPr>
        <xdr:cNvSpPr/>
      </xdr:nvSpPr>
      <xdr:spPr>
        <a:xfrm>
          <a:off x="14649450" y="98793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a:extLst>
            <a:ext uri="{FF2B5EF4-FFF2-40B4-BE49-F238E27FC236}">
              <a16:creationId xmlns:a16="http://schemas.microsoft.com/office/drawing/2014/main" id="{372A3461-F555-4B3E-AA10-1F28B5E15107}"/>
            </a:ext>
          </a:extLst>
        </xdr:cNvPr>
        <xdr:cNvSpPr/>
      </xdr:nvSpPr>
      <xdr:spPr>
        <a:xfrm>
          <a:off x="1388745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a:extLst>
            <a:ext uri="{FF2B5EF4-FFF2-40B4-BE49-F238E27FC236}">
              <a16:creationId xmlns:a16="http://schemas.microsoft.com/office/drawing/2014/main" id="{21B03306-27D9-4501-939E-5CC3B7CD4EA5}"/>
            </a:ext>
          </a:extLst>
        </xdr:cNvPr>
        <xdr:cNvSpPr/>
      </xdr:nvSpPr>
      <xdr:spPr>
        <a:xfrm>
          <a:off x="1309370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a:extLst>
            <a:ext uri="{FF2B5EF4-FFF2-40B4-BE49-F238E27FC236}">
              <a16:creationId xmlns:a16="http://schemas.microsoft.com/office/drawing/2014/main" id="{5D3A09B9-ED35-44D1-99D1-4A2FF0EACC37}"/>
            </a:ext>
          </a:extLst>
        </xdr:cNvPr>
        <xdr:cNvSpPr/>
      </xdr:nvSpPr>
      <xdr:spPr>
        <a:xfrm>
          <a:off x="122999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B1BE2E3-AE7A-455B-B0DD-3583CBC6C91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C62A7B4-5CB7-4402-BCD1-116FD9EA70D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C3FCC7D-51BC-41C7-9E32-FD7D1056421E}"/>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00EB98F-DB82-48B3-A94F-F6DB5CE6973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BAEBB58-588F-4181-98FA-5512C81C52A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09" name="楕円 508">
          <a:extLst>
            <a:ext uri="{FF2B5EF4-FFF2-40B4-BE49-F238E27FC236}">
              <a16:creationId xmlns:a16="http://schemas.microsoft.com/office/drawing/2014/main" id="{CE5055EE-941E-4E61-BD3A-9FFC0EA69355}"/>
            </a:ext>
          </a:extLst>
        </xdr:cNvPr>
        <xdr:cNvSpPr/>
      </xdr:nvSpPr>
      <xdr:spPr>
        <a:xfrm>
          <a:off x="14649450" y="100761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D4A5F216-5E7D-4312-B779-B3454783C664}"/>
            </a:ext>
          </a:extLst>
        </xdr:cNvPr>
        <xdr:cNvSpPr txBox="1"/>
      </xdr:nvSpPr>
      <xdr:spPr>
        <a:xfrm>
          <a:off x="1473835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511" name="楕円 510">
          <a:extLst>
            <a:ext uri="{FF2B5EF4-FFF2-40B4-BE49-F238E27FC236}">
              <a16:creationId xmlns:a16="http://schemas.microsoft.com/office/drawing/2014/main" id="{AFCD3B3F-0B8F-4E0B-929F-A144720FA745}"/>
            </a:ext>
          </a:extLst>
        </xdr:cNvPr>
        <xdr:cNvSpPr/>
      </xdr:nvSpPr>
      <xdr:spPr>
        <a:xfrm>
          <a:off x="13887450" y="10074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49530</xdr:rowOff>
    </xdr:to>
    <xdr:cxnSp macro="">
      <xdr:nvCxnSpPr>
        <xdr:cNvPr id="512" name="直線コネクタ 511">
          <a:extLst>
            <a:ext uri="{FF2B5EF4-FFF2-40B4-BE49-F238E27FC236}">
              <a16:creationId xmlns:a16="http://schemas.microsoft.com/office/drawing/2014/main" id="{9B5D0FBC-4305-4352-9D1A-341E1198C91E}"/>
            </a:ext>
          </a:extLst>
        </xdr:cNvPr>
        <xdr:cNvCxnSpPr/>
      </xdr:nvCxnSpPr>
      <xdr:spPr>
        <a:xfrm>
          <a:off x="13938250" y="10119360"/>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147320</xdr:rowOff>
    </xdr:from>
    <xdr:to>
      <xdr:col>76</xdr:col>
      <xdr:colOff>165100</xdr:colOff>
      <xdr:row>63</xdr:row>
      <xdr:rowOff>77470</xdr:rowOff>
    </xdr:to>
    <xdr:sp macro="" textlink="">
      <xdr:nvSpPr>
        <xdr:cNvPr id="513" name="楕円 512">
          <a:extLst>
            <a:ext uri="{FF2B5EF4-FFF2-40B4-BE49-F238E27FC236}">
              <a16:creationId xmlns:a16="http://schemas.microsoft.com/office/drawing/2014/main" id="{429B79EB-BD01-4EA3-A776-16D40AC2D296}"/>
            </a:ext>
          </a:extLst>
        </xdr:cNvPr>
        <xdr:cNvSpPr/>
      </xdr:nvSpPr>
      <xdr:spPr>
        <a:xfrm>
          <a:off x="13093700" y="10389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63</xdr:row>
      <xdr:rowOff>26670</xdr:rowOff>
    </xdr:to>
    <xdr:cxnSp macro="">
      <xdr:nvCxnSpPr>
        <xdr:cNvPr id="514" name="直線コネクタ 513">
          <a:extLst>
            <a:ext uri="{FF2B5EF4-FFF2-40B4-BE49-F238E27FC236}">
              <a16:creationId xmlns:a16="http://schemas.microsoft.com/office/drawing/2014/main" id="{271D2A90-A2C8-4459-B8A2-EED38ED3F3C5}"/>
            </a:ext>
          </a:extLst>
        </xdr:cNvPr>
        <xdr:cNvCxnSpPr/>
      </xdr:nvCxnSpPr>
      <xdr:spPr>
        <a:xfrm flipV="1">
          <a:off x="13144500" y="10119360"/>
          <a:ext cx="793750" cy="3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515" name="楕円 514">
          <a:extLst>
            <a:ext uri="{FF2B5EF4-FFF2-40B4-BE49-F238E27FC236}">
              <a16:creationId xmlns:a16="http://schemas.microsoft.com/office/drawing/2014/main" id="{2AD41D25-3EDC-497C-9072-36AD1C558A0D}"/>
            </a:ext>
          </a:extLst>
        </xdr:cNvPr>
        <xdr:cNvSpPr/>
      </xdr:nvSpPr>
      <xdr:spPr>
        <a:xfrm>
          <a:off x="12299950" y="9787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63</xdr:row>
      <xdr:rowOff>26670</xdr:rowOff>
    </xdr:to>
    <xdr:cxnSp macro="">
      <xdr:nvCxnSpPr>
        <xdr:cNvPr id="516" name="直線コネクタ 515">
          <a:extLst>
            <a:ext uri="{FF2B5EF4-FFF2-40B4-BE49-F238E27FC236}">
              <a16:creationId xmlns:a16="http://schemas.microsoft.com/office/drawing/2014/main" id="{781EAB2D-1F6C-4547-9444-967B26494E7A}"/>
            </a:ext>
          </a:extLst>
        </xdr:cNvPr>
        <xdr:cNvCxnSpPr/>
      </xdr:nvCxnSpPr>
      <xdr:spPr>
        <a:xfrm>
          <a:off x="12344400" y="9838690"/>
          <a:ext cx="800100" cy="5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17" name="n_1aveValue【学校施設】&#10;有形固定資産減価償却率">
          <a:extLst>
            <a:ext uri="{FF2B5EF4-FFF2-40B4-BE49-F238E27FC236}">
              <a16:creationId xmlns:a16="http://schemas.microsoft.com/office/drawing/2014/main" id="{8A16A49F-ACE2-42DF-9B30-14220A5FE298}"/>
            </a:ext>
          </a:extLst>
        </xdr:cNvPr>
        <xdr:cNvSpPr txBox="1"/>
      </xdr:nvSpPr>
      <xdr:spPr>
        <a:xfrm>
          <a:off x="1374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18" name="n_2aveValue【学校施設】&#10;有形固定資産減価償却率">
          <a:extLst>
            <a:ext uri="{FF2B5EF4-FFF2-40B4-BE49-F238E27FC236}">
              <a16:creationId xmlns:a16="http://schemas.microsoft.com/office/drawing/2014/main" id="{721D064A-9BAB-46BF-BC0F-C401B26066EC}"/>
            </a:ext>
          </a:extLst>
        </xdr:cNvPr>
        <xdr:cNvSpPr txBox="1"/>
      </xdr:nvSpPr>
      <xdr:spPr>
        <a:xfrm>
          <a:off x="1296099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9" name="n_3aveValue【学校施設】&#10;有形固定資産減価償却率">
          <a:extLst>
            <a:ext uri="{FF2B5EF4-FFF2-40B4-BE49-F238E27FC236}">
              <a16:creationId xmlns:a16="http://schemas.microsoft.com/office/drawing/2014/main" id="{D5416AD4-1925-45A0-BE7B-AC724D0DAC4E}"/>
            </a:ext>
          </a:extLst>
        </xdr:cNvPr>
        <xdr:cNvSpPr txBox="1"/>
      </xdr:nvSpPr>
      <xdr:spPr>
        <a:xfrm>
          <a:off x="121672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520" name="n_1mainValue【学校施設】&#10;有形固定資産減価償却率">
          <a:extLst>
            <a:ext uri="{FF2B5EF4-FFF2-40B4-BE49-F238E27FC236}">
              <a16:creationId xmlns:a16="http://schemas.microsoft.com/office/drawing/2014/main" id="{67E7A32A-151E-4603-A902-A1577961C70C}"/>
            </a:ext>
          </a:extLst>
        </xdr:cNvPr>
        <xdr:cNvSpPr txBox="1"/>
      </xdr:nvSpPr>
      <xdr:spPr>
        <a:xfrm>
          <a:off x="13742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68597</xdr:rowOff>
    </xdr:from>
    <xdr:ext cx="405111" cy="259045"/>
    <xdr:sp macro="" textlink="">
      <xdr:nvSpPr>
        <xdr:cNvPr id="521" name="n_2mainValue【学校施設】&#10;有形固定資産減価償却率">
          <a:extLst>
            <a:ext uri="{FF2B5EF4-FFF2-40B4-BE49-F238E27FC236}">
              <a16:creationId xmlns:a16="http://schemas.microsoft.com/office/drawing/2014/main" id="{D631259A-78AD-4A35-808C-52391E124501}"/>
            </a:ext>
          </a:extLst>
        </xdr:cNvPr>
        <xdr:cNvSpPr txBox="1"/>
      </xdr:nvSpPr>
      <xdr:spPr>
        <a:xfrm>
          <a:off x="12960994" y="1047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522" name="n_3mainValue【学校施設】&#10;有形固定資産減価償却率">
          <a:extLst>
            <a:ext uri="{FF2B5EF4-FFF2-40B4-BE49-F238E27FC236}">
              <a16:creationId xmlns:a16="http://schemas.microsoft.com/office/drawing/2014/main" id="{D9582F91-B39B-4174-9349-8F67B7B0AE51}"/>
            </a:ext>
          </a:extLst>
        </xdr:cNvPr>
        <xdr:cNvSpPr txBox="1"/>
      </xdr:nvSpPr>
      <xdr:spPr>
        <a:xfrm>
          <a:off x="12167244" y="957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48C54445-D470-4549-9946-5D20C9B5067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29557BC2-DE01-4AB3-BA36-7FDB8FA3B1A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22A62D63-6E12-449A-BC11-395F9FD8295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AE1AA492-F9A0-45FD-A494-3B34DCA3272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29D783D8-7EEA-4FC4-96AB-97D9F0D82AB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8D66ED37-3AAA-429D-821D-2095DD42615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6646878B-D45F-4250-A7B0-52EC2A4438B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923AEB78-B9E2-4038-AE8D-650457C37CB6}"/>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F4A9ED96-BDB6-4B60-BD72-A595529337B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3087DAC0-ED03-42B9-8E6D-F6E4FD23877D}"/>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id="{F7806DD1-BC7D-4F0B-A47A-11B5A684DE85}"/>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id="{52627101-FAD5-403E-B141-F8CB92BF8727}"/>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E4FAA27A-21ED-4F9F-8F9D-7F5EBE269CA7}"/>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648F257F-B1CB-4657-B3A3-D60CD425EE75}"/>
            </a:ext>
          </a:extLst>
        </xdr:cNvPr>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id="{0D8E30D1-D9A4-4AF1-BA2F-CEC1F940C480}"/>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a:extLst>
            <a:ext uri="{FF2B5EF4-FFF2-40B4-BE49-F238E27FC236}">
              <a16:creationId xmlns:a16="http://schemas.microsoft.com/office/drawing/2014/main" id="{BD10F833-A330-426A-9427-0CF52DBEC027}"/>
            </a:ext>
          </a:extLst>
        </xdr:cNvPr>
        <xdr:cNvSpPr txBox="1"/>
      </xdr:nvSpPr>
      <xdr:spPr>
        <a:xfrm>
          <a:off x="15985051" y="9230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E8CEB152-A6CD-47EC-94A6-4FC1CE52DED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3CB2D215-1CFD-4DCC-AD53-4E89B6C262DD}"/>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F1AD1913-FC32-404D-ACF9-4165EA1117B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a:extLst>
            <a:ext uri="{FF2B5EF4-FFF2-40B4-BE49-F238E27FC236}">
              <a16:creationId xmlns:a16="http://schemas.microsoft.com/office/drawing/2014/main" id="{49BCA17F-F1BD-4E66-BAA7-5AE864AA68BC}"/>
            </a:ext>
          </a:extLst>
        </xdr:cNvPr>
        <xdr:cNvCxnSpPr/>
      </xdr:nvCxnSpPr>
      <xdr:spPr>
        <a:xfrm flipV="1">
          <a:off x="19951064" y="9278810"/>
          <a:ext cx="0" cy="112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a:extLst>
            <a:ext uri="{FF2B5EF4-FFF2-40B4-BE49-F238E27FC236}">
              <a16:creationId xmlns:a16="http://schemas.microsoft.com/office/drawing/2014/main" id="{89856C0D-0F98-447B-94FA-FD3AB6344F36}"/>
            </a:ext>
          </a:extLst>
        </xdr:cNvPr>
        <xdr:cNvSpPr txBox="1"/>
      </xdr:nvSpPr>
      <xdr:spPr>
        <a:xfrm>
          <a:off x="19989800" y="104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a:extLst>
            <a:ext uri="{FF2B5EF4-FFF2-40B4-BE49-F238E27FC236}">
              <a16:creationId xmlns:a16="http://schemas.microsoft.com/office/drawing/2014/main" id="{D9FA888D-380B-4786-AA7B-F49B9101DE96}"/>
            </a:ext>
          </a:extLst>
        </xdr:cNvPr>
        <xdr:cNvCxnSpPr/>
      </xdr:nvCxnSpPr>
      <xdr:spPr>
        <a:xfrm>
          <a:off x="19881850" y="10402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a:extLst>
            <a:ext uri="{FF2B5EF4-FFF2-40B4-BE49-F238E27FC236}">
              <a16:creationId xmlns:a16="http://schemas.microsoft.com/office/drawing/2014/main" id="{02D4ECEF-3606-4A56-9767-B540F9117DB5}"/>
            </a:ext>
          </a:extLst>
        </xdr:cNvPr>
        <xdr:cNvSpPr txBox="1"/>
      </xdr:nvSpPr>
      <xdr:spPr>
        <a:xfrm>
          <a:off x="19989800" y="90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a:extLst>
            <a:ext uri="{FF2B5EF4-FFF2-40B4-BE49-F238E27FC236}">
              <a16:creationId xmlns:a16="http://schemas.microsoft.com/office/drawing/2014/main" id="{63C0D86F-346B-4F91-B5CB-883E19D208A0}"/>
            </a:ext>
          </a:extLst>
        </xdr:cNvPr>
        <xdr:cNvCxnSpPr/>
      </xdr:nvCxnSpPr>
      <xdr:spPr>
        <a:xfrm>
          <a:off x="19881850" y="9278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7" name="【学校施設】&#10;一人当たり面積平均値テキスト">
          <a:extLst>
            <a:ext uri="{FF2B5EF4-FFF2-40B4-BE49-F238E27FC236}">
              <a16:creationId xmlns:a16="http://schemas.microsoft.com/office/drawing/2014/main" id="{082155B4-E413-4E06-B602-D519096508FC}"/>
            </a:ext>
          </a:extLst>
        </xdr:cNvPr>
        <xdr:cNvSpPr txBox="1"/>
      </xdr:nvSpPr>
      <xdr:spPr>
        <a:xfrm>
          <a:off x="19989800" y="1017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a:extLst>
            <a:ext uri="{FF2B5EF4-FFF2-40B4-BE49-F238E27FC236}">
              <a16:creationId xmlns:a16="http://schemas.microsoft.com/office/drawing/2014/main" id="{B93F0FB8-650F-4466-AF96-4FD9E728BAB3}"/>
            </a:ext>
          </a:extLst>
        </xdr:cNvPr>
        <xdr:cNvSpPr/>
      </xdr:nvSpPr>
      <xdr:spPr>
        <a:xfrm>
          <a:off x="19900900" y="101968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a:extLst>
            <a:ext uri="{FF2B5EF4-FFF2-40B4-BE49-F238E27FC236}">
              <a16:creationId xmlns:a16="http://schemas.microsoft.com/office/drawing/2014/main" id="{0909CD79-02E3-40A2-A386-8A5816087BC6}"/>
            </a:ext>
          </a:extLst>
        </xdr:cNvPr>
        <xdr:cNvSpPr/>
      </xdr:nvSpPr>
      <xdr:spPr>
        <a:xfrm>
          <a:off x="19157950" y="101860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a:extLst>
            <a:ext uri="{FF2B5EF4-FFF2-40B4-BE49-F238E27FC236}">
              <a16:creationId xmlns:a16="http://schemas.microsoft.com/office/drawing/2014/main" id="{CBCABA5B-EA9C-4088-85A8-43ECBDACF31F}"/>
            </a:ext>
          </a:extLst>
        </xdr:cNvPr>
        <xdr:cNvSpPr/>
      </xdr:nvSpPr>
      <xdr:spPr>
        <a:xfrm>
          <a:off x="18345150" y="10193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a:extLst>
            <a:ext uri="{FF2B5EF4-FFF2-40B4-BE49-F238E27FC236}">
              <a16:creationId xmlns:a16="http://schemas.microsoft.com/office/drawing/2014/main" id="{684CEDA2-5DD5-49DC-85DB-F4B75D2801C8}"/>
            </a:ext>
          </a:extLst>
        </xdr:cNvPr>
        <xdr:cNvSpPr/>
      </xdr:nvSpPr>
      <xdr:spPr>
        <a:xfrm>
          <a:off x="17551400" y="102102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26AF7D9-8534-43EB-ACBB-818E9B1C670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4318A87-595F-4A4B-878D-6027EA0CEF1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8B9D317-5FB6-4C05-8864-D9B4C008DDD3}"/>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6D027D1E-A8CA-4F81-B12E-12BD83A82F34}"/>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930C45AD-E1A8-475E-8112-C022671F64CD}"/>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99333</xdr:rowOff>
    </xdr:from>
    <xdr:to>
      <xdr:col>116</xdr:col>
      <xdr:colOff>114300</xdr:colOff>
      <xdr:row>62</xdr:row>
      <xdr:rowOff>29483</xdr:rowOff>
    </xdr:to>
    <xdr:sp macro="" textlink="">
      <xdr:nvSpPr>
        <xdr:cNvPr id="557" name="楕円 556">
          <a:extLst>
            <a:ext uri="{FF2B5EF4-FFF2-40B4-BE49-F238E27FC236}">
              <a16:creationId xmlns:a16="http://schemas.microsoft.com/office/drawing/2014/main" id="{66D6463A-0E3B-4B96-B5DA-4DBDC0B963B7}"/>
            </a:ext>
          </a:extLst>
        </xdr:cNvPr>
        <xdr:cNvSpPr/>
      </xdr:nvSpPr>
      <xdr:spPr>
        <a:xfrm>
          <a:off x="19900900" y="101767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122210</xdr:rowOff>
    </xdr:from>
    <xdr:ext cx="469744" cy="259045"/>
    <xdr:sp macro="" textlink="">
      <xdr:nvSpPr>
        <xdr:cNvPr id="558" name="【学校施設】&#10;一人当たり面積該当値テキスト">
          <a:extLst>
            <a:ext uri="{FF2B5EF4-FFF2-40B4-BE49-F238E27FC236}">
              <a16:creationId xmlns:a16="http://schemas.microsoft.com/office/drawing/2014/main" id="{43DD518B-B7F5-4004-B3F3-F0B4BC0C0B30}"/>
            </a:ext>
          </a:extLst>
        </xdr:cNvPr>
        <xdr:cNvSpPr txBox="1"/>
      </xdr:nvSpPr>
      <xdr:spPr>
        <a:xfrm>
          <a:off x="19989800" y="100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102648</xdr:rowOff>
    </xdr:from>
    <xdr:to>
      <xdr:col>112</xdr:col>
      <xdr:colOff>38100</xdr:colOff>
      <xdr:row>62</xdr:row>
      <xdr:rowOff>32798</xdr:rowOff>
    </xdr:to>
    <xdr:sp macro="" textlink="">
      <xdr:nvSpPr>
        <xdr:cNvPr id="559" name="楕円 558">
          <a:extLst>
            <a:ext uri="{FF2B5EF4-FFF2-40B4-BE49-F238E27FC236}">
              <a16:creationId xmlns:a16="http://schemas.microsoft.com/office/drawing/2014/main" id="{F90B2E8A-B71B-4A42-B714-487A98A943F3}"/>
            </a:ext>
          </a:extLst>
        </xdr:cNvPr>
        <xdr:cNvSpPr/>
      </xdr:nvSpPr>
      <xdr:spPr>
        <a:xfrm>
          <a:off x="19157950" y="101800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150133</xdr:rowOff>
    </xdr:from>
    <xdr:to>
      <xdr:col>116</xdr:col>
      <xdr:colOff>63500</xdr:colOff>
      <xdr:row>61</xdr:row>
      <xdr:rowOff>153448</xdr:rowOff>
    </xdr:to>
    <xdr:cxnSp macro="">
      <xdr:nvCxnSpPr>
        <xdr:cNvPr id="560" name="直線コネクタ 559">
          <a:extLst>
            <a:ext uri="{FF2B5EF4-FFF2-40B4-BE49-F238E27FC236}">
              <a16:creationId xmlns:a16="http://schemas.microsoft.com/office/drawing/2014/main" id="{78A3DB53-38EF-41F5-A7D1-A2920E2F4A2B}"/>
            </a:ext>
          </a:extLst>
        </xdr:cNvPr>
        <xdr:cNvCxnSpPr/>
      </xdr:nvCxnSpPr>
      <xdr:spPr>
        <a:xfrm flipV="1">
          <a:off x="19202400" y="10227583"/>
          <a:ext cx="7493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110649</xdr:rowOff>
    </xdr:from>
    <xdr:to>
      <xdr:col>107</xdr:col>
      <xdr:colOff>101600</xdr:colOff>
      <xdr:row>62</xdr:row>
      <xdr:rowOff>40799</xdr:rowOff>
    </xdr:to>
    <xdr:sp macro="" textlink="">
      <xdr:nvSpPr>
        <xdr:cNvPr id="561" name="楕円 560">
          <a:extLst>
            <a:ext uri="{FF2B5EF4-FFF2-40B4-BE49-F238E27FC236}">
              <a16:creationId xmlns:a16="http://schemas.microsoft.com/office/drawing/2014/main" id="{70C5F7FA-DFEB-4921-A274-DE5F1FBD7BA6}"/>
            </a:ext>
          </a:extLst>
        </xdr:cNvPr>
        <xdr:cNvSpPr/>
      </xdr:nvSpPr>
      <xdr:spPr>
        <a:xfrm>
          <a:off x="18345150" y="10188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153448</xdr:rowOff>
    </xdr:from>
    <xdr:to>
      <xdr:col>111</xdr:col>
      <xdr:colOff>177800</xdr:colOff>
      <xdr:row>61</xdr:row>
      <xdr:rowOff>161449</xdr:rowOff>
    </xdr:to>
    <xdr:cxnSp macro="">
      <xdr:nvCxnSpPr>
        <xdr:cNvPr id="562" name="直線コネクタ 561">
          <a:extLst>
            <a:ext uri="{FF2B5EF4-FFF2-40B4-BE49-F238E27FC236}">
              <a16:creationId xmlns:a16="http://schemas.microsoft.com/office/drawing/2014/main" id="{DDEAAE89-4EFD-4F58-A52F-7417883FF2A8}"/>
            </a:ext>
          </a:extLst>
        </xdr:cNvPr>
        <xdr:cNvCxnSpPr/>
      </xdr:nvCxnSpPr>
      <xdr:spPr>
        <a:xfrm flipV="1">
          <a:off x="18395950" y="10230898"/>
          <a:ext cx="8064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113792</xdr:rowOff>
    </xdr:from>
    <xdr:to>
      <xdr:col>102</xdr:col>
      <xdr:colOff>165100</xdr:colOff>
      <xdr:row>62</xdr:row>
      <xdr:rowOff>43942</xdr:rowOff>
    </xdr:to>
    <xdr:sp macro="" textlink="">
      <xdr:nvSpPr>
        <xdr:cNvPr id="563" name="楕円 562">
          <a:extLst>
            <a:ext uri="{FF2B5EF4-FFF2-40B4-BE49-F238E27FC236}">
              <a16:creationId xmlns:a16="http://schemas.microsoft.com/office/drawing/2014/main" id="{E85D6203-B6CF-4623-ACBA-CF05F769A652}"/>
            </a:ext>
          </a:extLst>
        </xdr:cNvPr>
        <xdr:cNvSpPr/>
      </xdr:nvSpPr>
      <xdr:spPr>
        <a:xfrm>
          <a:off x="17551400" y="101912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161449</xdr:rowOff>
    </xdr:from>
    <xdr:to>
      <xdr:col>107</xdr:col>
      <xdr:colOff>50800</xdr:colOff>
      <xdr:row>61</xdr:row>
      <xdr:rowOff>164592</xdr:rowOff>
    </xdr:to>
    <xdr:cxnSp macro="">
      <xdr:nvCxnSpPr>
        <xdr:cNvPr id="564" name="直線コネクタ 563">
          <a:extLst>
            <a:ext uri="{FF2B5EF4-FFF2-40B4-BE49-F238E27FC236}">
              <a16:creationId xmlns:a16="http://schemas.microsoft.com/office/drawing/2014/main" id="{6A0E89F4-C827-430A-8196-598D441F5C55}"/>
            </a:ext>
          </a:extLst>
        </xdr:cNvPr>
        <xdr:cNvCxnSpPr/>
      </xdr:nvCxnSpPr>
      <xdr:spPr>
        <a:xfrm flipV="1">
          <a:off x="17602200" y="10238899"/>
          <a:ext cx="79375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5" name="n_1aveValue【学校施設】&#10;一人当たり面積">
          <a:extLst>
            <a:ext uri="{FF2B5EF4-FFF2-40B4-BE49-F238E27FC236}">
              <a16:creationId xmlns:a16="http://schemas.microsoft.com/office/drawing/2014/main" id="{6536D1A0-5D5D-4E52-A5A0-1D1ECD637AE2}"/>
            </a:ext>
          </a:extLst>
        </xdr:cNvPr>
        <xdr:cNvSpPr txBox="1"/>
      </xdr:nvSpPr>
      <xdr:spPr>
        <a:xfrm>
          <a:off x="18980227" y="1027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6" name="n_2aveValue【学校施設】&#10;一人当たり面積">
          <a:extLst>
            <a:ext uri="{FF2B5EF4-FFF2-40B4-BE49-F238E27FC236}">
              <a16:creationId xmlns:a16="http://schemas.microsoft.com/office/drawing/2014/main" id="{D831585A-A07F-43F3-9464-5F2DAFCD454E}"/>
            </a:ext>
          </a:extLst>
        </xdr:cNvPr>
        <xdr:cNvSpPr txBox="1"/>
      </xdr:nvSpPr>
      <xdr:spPr>
        <a:xfrm>
          <a:off x="18180127" y="102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7" name="n_3aveValue【学校施設】&#10;一人当たり面積">
          <a:extLst>
            <a:ext uri="{FF2B5EF4-FFF2-40B4-BE49-F238E27FC236}">
              <a16:creationId xmlns:a16="http://schemas.microsoft.com/office/drawing/2014/main" id="{A77F46F2-1DE7-4566-99E2-6A98AFCDB2B3}"/>
            </a:ext>
          </a:extLst>
        </xdr:cNvPr>
        <xdr:cNvSpPr txBox="1"/>
      </xdr:nvSpPr>
      <xdr:spPr>
        <a:xfrm>
          <a:off x="17386377" y="1029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49325</xdr:rowOff>
    </xdr:from>
    <xdr:ext cx="469744" cy="259045"/>
    <xdr:sp macro="" textlink="">
      <xdr:nvSpPr>
        <xdr:cNvPr id="568" name="n_1mainValue【学校施設】&#10;一人当たり面積">
          <a:extLst>
            <a:ext uri="{FF2B5EF4-FFF2-40B4-BE49-F238E27FC236}">
              <a16:creationId xmlns:a16="http://schemas.microsoft.com/office/drawing/2014/main" id="{B3D1B5B7-25B3-48B6-967F-06853FA38BF9}"/>
            </a:ext>
          </a:extLst>
        </xdr:cNvPr>
        <xdr:cNvSpPr txBox="1"/>
      </xdr:nvSpPr>
      <xdr:spPr>
        <a:xfrm>
          <a:off x="18980227" y="99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57326</xdr:rowOff>
    </xdr:from>
    <xdr:ext cx="469744" cy="259045"/>
    <xdr:sp macro="" textlink="">
      <xdr:nvSpPr>
        <xdr:cNvPr id="569" name="n_2mainValue【学校施設】&#10;一人当たり面積">
          <a:extLst>
            <a:ext uri="{FF2B5EF4-FFF2-40B4-BE49-F238E27FC236}">
              <a16:creationId xmlns:a16="http://schemas.microsoft.com/office/drawing/2014/main" id="{A5A8113E-F194-4B25-868A-7D8CBAFCC7F2}"/>
            </a:ext>
          </a:extLst>
        </xdr:cNvPr>
        <xdr:cNvSpPr txBox="1"/>
      </xdr:nvSpPr>
      <xdr:spPr>
        <a:xfrm>
          <a:off x="18180127" y="99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60469</xdr:rowOff>
    </xdr:from>
    <xdr:ext cx="469744" cy="259045"/>
    <xdr:sp macro="" textlink="">
      <xdr:nvSpPr>
        <xdr:cNvPr id="570" name="n_3mainValue【学校施設】&#10;一人当たり面積">
          <a:extLst>
            <a:ext uri="{FF2B5EF4-FFF2-40B4-BE49-F238E27FC236}">
              <a16:creationId xmlns:a16="http://schemas.microsoft.com/office/drawing/2014/main" id="{C3245A2C-94B1-45F3-96E1-14FAF788CA17}"/>
            </a:ext>
          </a:extLst>
        </xdr:cNvPr>
        <xdr:cNvSpPr txBox="1"/>
      </xdr:nvSpPr>
      <xdr:spPr>
        <a:xfrm>
          <a:off x="17386377" y="99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E07FC745-86DD-4313-97F9-C0F096A6B65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44DC2B50-DEE8-474E-A08A-466FE34628E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E7BD38F0-AC60-404A-AF37-7887CFA2E9D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87F6D5E1-884D-41C5-8CEC-CC26931D1CC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C4031899-EC1F-440D-9F25-640F644D060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36E47F8C-6D08-499F-B44A-20DFABF6FF2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45255103-4776-4955-ACAB-F78B3FCF3A7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68957349-6DA1-4CD7-A3D9-E423ADA8F092}"/>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C32D998F-D18C-4AA4-9526-C5957729DDC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7BBBCD82-E1DB-4194-B10C-B8200538F9E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1D38283C-04B9-4F8A-A10A-A68020E3844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D7845DFA-B285-4ECE-9E05-28F2E39C1E24}"/>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C2247831-FB39-42AD-9409-E1369D585B3D}"/>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E5193A50-AD5A-45CD-86DF-F03B826F9D5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CC9DBF6C-231F-47F6-A7E8-EE5A3C5CCA62}"/>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D4390279-3754-4E39-84FC-17CFB44FB08C}"/>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966443F7-3737-463D-8A67-0992D99CAF7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B9F70225-FCAA-4479-B874-439FB6AB832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41FFEF04-EE87-4FCD-BA5D-98E1272820D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9A669E4B-F954-4419-B883-B4CAB6A3A8F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55A4DEEB-8E82-4B24-B864-46A564FEB33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D6AD0BB3-ACD7-41D5-ADF9-CFD9B511CC4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4811B95C-FCA1-4A66-A019-F7A75999069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E51A01D2-66D2-415A-9DD8-9492073F9D8D}"/>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83D40198-50E6-405C-8F6B-6CE6EF9FC1D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5F1D554D-8F61-432D-9802-08F6C2C6381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BA304D6C-49F0-467C-963E-FD3E3E0E83B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18ED085A-5D6A-4EDE-984C-E1802DD0D3F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CF58CA76-AB93-4215-AD17-934486803CA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5B16AB9B-7441-4BEF-9FCF-466A026722C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5B1292CF-1B5D-42DA-80E7-E48C5189428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B46A6224-7694-41BF-9971-B9A132464557}"/>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a:extLst>
            <a:ext uri="{FF2B5EF4-FFF2-40B4-BE49-F238E27FC236}">
              <a16:creationId xmlns:a16="http://schemas.microsoft.com/office/drawing/2014/main" id="{1B2EB527-FD4A-429D-B9D2-91ECD0D4FEA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a:extLst>
            <a:ext uri="{FF2B5EF4-FFF2-40B4-BE49-F238E27FC236}">
              <a16:creationId xmlns:a16="http://schemas.microsoft.com/office/drawing/2014/main" id="{5FDCFB16-4615-42D5-9087-B3D5E15C147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a:extLst>
            <a:ext uri="{FF2B5EF4-FFF2-40B4-BE49-F238E27FC236}">
              <a16:creationId xmlns:a16="http://schemas.microsoft.com/office/drawing/2014/main" id="{05C180F0-3963-4895-926A-1D7044F0CA0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有形固定資産減価償却率を類似団体と比較すると、同レベルもしくは低い水準となっている。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一人当たりの延長の増加については、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年度から道路に加え農道及び林道を含めた延長となったことによる増加となっている。</a:t>
          </a:r>
        </a:p>
        <a:p>
          <a:r>
            <a:rPr kumimoji="1" lang="ja-JP" altLang="ja-JP" sz="1100">
              <a:solidFill>
                <a:schemeClr val="dk1"/>
              </a:solidFill>
              <a:effectLst/>
              <a:latin typeface="+mn-lt"/>
              <a:ea typeface="+mn-ea"/>
              <a:cs typeface="+mn-cs"/>
            </a:rPr>
            <a:t>保育所や学校施設の一人当たり面積が類似団体と比べ高い値となっているが、建設当時と比べ少子化が進んでいることもあり</a:t>
          </a:r>
          <a:r>
            <a:rPr kumimoji="1" lang="ja-JP" altLang="en-US" sz="1100">
              <a:solidFill>
                <a:schemeClr val="dk1"/>
              </a:solidFill>
              <a:effectLst/>
              <a:latin typeface="+mn-lt"/>
              <a:ea typeface="+mn-ea"/>
              <a:cs typeface="+mn-cs"/>
            </a:rPr>
            <a:t>一人当たりの</a:t>
          </a:r>
          <a:r>
            <a:rPr kumimoji="1" lang="ja-JP" altLang="ja-JP" sz="1100">
              <a:solidFill>
                <a:schemeClr val="dk1"/>
              </a:solidFill>
              <a:effectLst/>
              <a:latin typeface="+mn-lt"/>
              <a:ea typeface="+mn-ea"/>
              <a:cs typeface="+mn-cs"/>
            </a:rPr>
            <a:t>面積が大きくなっている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子育て環境としては満足を得られる施設となっている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は統合した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、保育所においては現状</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か所あり、</a:t>
          </a:r>
          <a:r>
            <a:rPr kumimoji="1" lang="ja-JP" altLang="en-US" sz="1100">
              <a:solidFill>
                <a:schemeClr val="dk1"/>
              </a:solidFill>
              <a:effectLst/>
              <a:latin typeface="+mn-lt"/>
              <a:ea typeface="+mn-ea"/>
              <a:cs typeface="+mn-cs"/>
            </a:rPr>
            <a:t>園児数も少ないため、維持管理経費等を考慮すると、</a:t>
          </a:r>
          <a:r>
            <a:rPr kumimoji="1" lang="ja-JP" altLang="ja-JP" sz="1100">
              <a:solidFill>
                <a:schemeClr val="dk1"/>
              </a:solidFill>
              <a:effectLst/>
              <a:latin typeface="+mn-lt"/>
              <a:ea typeface="+mn-ea"/>
              <a:cs typeface="+mn-cs"/>
            </a:rPr>
            <a:t>今後統合の検討</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必要と</a:t>
          </a:r>
          <a:r>
            <a:rPr kumimoji="1" lang="ja-JP" altLang="en-US" sz="1100">
              <a:solidFill>
                <a:schemeClr val="dk1"/>
              </a:solidFill>
              <a:effectLst/>
              <a:latin typeface="+mn-lt"/>
              <a:ea typeface="+mn-ea"/>
              <a:cs typeface="+mn-cs"/>
            </a:rPr>
            <a:t>思われる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2262BC-EB70-43A6-8498-4D1CB64F3E2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380251-4596-41FB-93E0-29E5250B0D3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4C2A75-0578-4BA5-A8E2-6A764B13737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03C690-A29C-48B7-9105-9D1C81C93C9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A2F6CC-C00B-4053-B90F-9E945722494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3EBA82-998D-487D-9934-3B650ECBFAE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0AC015-0BAD-4B39-831E-BA2A7125D89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8447A8-8FD8-4C5A-9CEE-9AF684BCB7D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D39CC1-EC75-42D9-A2F7-6D815AA16B1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6169C7-CDE3-4664-A758-FACEF1038D2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
1,608
356.64
4,653,296
4,409,264
224,932
1,639,264
3,714,790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DB7DDD-5991-4B75-8674-025A73CA32C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80175C-2B9A-4757-9A52-954AF2852C9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D8FB1A-DB36-4D53-B10D-F6C5A2DDFE9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D02A83-5CD1-4B9C-B653-FB3883B47E7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4B8C7A-0E23-4C36-80FA-DE5625955BB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DE7F33-A63E-486B-B48E-9BC1196CC29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DDC887-0634-4908-9861-8A3BA2DE762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38E9CF-DF3F-4B44-81DB-5C613C0DD46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98D775-EA87-4486-8D82-8CEE5B979A3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4EDEDE-443D-4454-9C9F-F38E66BB003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60CB29-390A-4A0B-B5B2-0D6B3633176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F55345-B350-4887-8BB5-CD9274B6BE9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F9B93D-62E4-49E5-907E-9A997673A4B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470735-AB83-4020-BACE-7C36D09087CF}"/>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669CEA-56D2-477B-B6C8-279630378AE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2DE3E8-A557-4C8C-8666-3A254EC9CE0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992BDF-2668-4505-8215-12ADCEB8B1F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9E06CD-4C3E-4414-BDEB-07CB94EB002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167E38-2DC0-42A8-A692-50919FCBBCD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6033B1B-9607-4C44-B033-0696CE622FC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7CC3277-015E-49B6-A5DF-78C01123FCA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B05971F-2695-460B-BD7C-DCF49958CDC9}"/>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E174E19-9CD3-4F80-900A-E99324F19E6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6275F44-80FC-46A7-B323-A1BEB7878EC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F924D0B-601B-4F71-BD51-49A24255875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EA22A61-8B39-4F23-B9D2-98840E41C82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D9135E0-5513-4A2D-BEFF-EB65E02B602A}"/>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61FB469-4944-4EFA-A599-EA6BD2C7C949}"/>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4D8D8DD-3441-4634-8850-D0EA004A5E4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F5AA438-2003-4B8D-8331-27B51264890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A679FD04-848B-40BA-9DE7-E5096F1500A9}"/>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C70E772-C61E-4A5B-B3FD-CA22CBF34F5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7A85CD85-3EBB-4D40-ACA4-01D65D55EAC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0FDA4CC-508C-4AE3-9540-9DB7AFFE2E8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C0038CF-2B54-4C7E-A7D5-14AD27F0782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94EAFAE-3320-42A3-A5B4-7484470F9676}"/>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AA8B364-6F29-4F23-9366-468A3C5327A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082CF61-9E67-409F-BA65-BA32F881408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999BAD2-A505-4B5E-8924-8200218BEB7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5B10394-8776-4378-A276-85B6F9F3E7B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EE9D097-F197-4014-9699-BAEDB854E5C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3A5A8E4-468A-46C4-96EF-ABD61B40F57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FC511DA2-FAEB-4948-B473-BE0C021BB74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8E1AF86-C88E-4022-A16A-CEBADE473B7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D1E1C7A-0ADA-4008-9566-C33686EEC89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1B232C25-2BA2-4E81-A143-E966468147EC}"/>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62876F99-C6FB-4581-A8C2-F64ABB266319}"/>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B0A4D4DE-B71B-459A-B280-4F8E4EBCB47F}"/>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99752648-B918-4726-814C-806F6C4FC395}"/>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764C59A2-53BB-43BD-986D-69A9224C98C8}"/>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80B5E215-5EB5-44CD-96F0-B67D2E8D16B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627CBA18-0126-4152-9C9A-101027D0FE9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8AB11B4E-2F0E-4FD6-AEFC-14897F1F1D4A}"/>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2C9B8A4-24FE-4D69-8DFD-019CD2952B98}"/>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7751B7E2-03E9-4F33-81DB-F369B982C3FD}"/>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E6C96655-6F3E-4592-B1D4-B6C44D68331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F776F706-B638-4F10-A918-CABE1C284549}"/>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CB38F421-F3B7-45E4-B1DE-4C2D4AACAA68}"/>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36CCB81-AA26-4890-B7B4-36CB76040C59}"/>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AA8C32FB-6BCD-4EE4-80B2-9117A2801647}"/>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D501B4E-C740-4D2C-B39F-0934EE7BBF6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44087</xdr:rowOff>
    </xdr:to>
    <xdr:cxnSp macro="">
      <xdr:nvCxnSpPr>
        <xdr:cNvPr id="73" name="直線コネクタ 72">
          <a:extLst>
            <a:ext uri="{FF2B5EF4-FFF2-40B4-BE49-F238E27FC236}">
              <a16:creationId xmlns:a16="http://schemas.microsoft.com/office/drawing/2014/main" id="{21C8D956-7277-4BFB-A03F-2C2929440D69}"/>
            </a:ext>
          </a:extLst>
        </xdr:cNvPr>
        <xdr:cNvCxnSpPr/>
      </xdr:nvCxnSpPr>
      <xdr:spPr>
        <a:xfrm flipV="1">
          <a:off x="4177665" y="9127672"/>
          <a:ext cx="0" cy="132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47914</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EBE6416F-EBCD-4329-857C-31453F0276B2}"/>
            </a:ext>
          </a:extLst>
        </xdr:cNvPr>
        <xdr:cNvSpPr txBox="1"/>
      </xdr:nvSpPr>
      <xdr:spPr>
        <a:xfrm>
          <a:off x="4216400" y="104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44087</xdr:rowOff>
    </xdr:from>
    <xdr:to>
      <xdr:col>24</xdr:col>
      <xdr:colOff>152400</xdr:colOff>
      <xdr:row>63</xdr:row>
      <xdr:rowOff>44087</xdr:rowOff>
    </xdr:to>
    <xdr:cxnSp macro="">
      <xdr:nvCxnSpPr>
        <xdr:cNvPr id="75" name="直線コネクタ 74">
          <a:extLst>
            <a:ext uri="{FF2B5EF4-FFF2-40B4-BE49-F238E27FC236}">
              <a16:creationId xmlns:a16="http://schemas.microsoft.com/office/drawing/2014/main" id="{49CBE07D-6897-4905-BA8E-748C570F2886}"/>
            </a:ext>
          </a:extLst>
        </xdr:cNvPr>
        <xdr:cNvCxnSpPr/>
      </xdr:nvCxnSpPr>
      <xdr:spPr>
        <a:xfrm>
          <a:off x="4108450" y="104517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9A6612FC-99A8-471D-8987-BE960DEC40EA}"/>
            </a:ext>
          </a:extLst>
        </xdr:cNvPr>
        <xdr:cNvSpPr txBox="1"/>
      </xdr:nvSpPr>
      <xdr:spPr>
        <a:xfrm>
          <a:off x="42164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44FD0470-8699-4CDA-84D6-1B5935761E27}"/>
            </a:ext>
          </a:extLst>
        </xdr:cNvPr>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104339</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913EDA7-567E-41A8-B61D-9C572081D394}"/>
            </a:ext>
          </a:extLst>
        </xdr:cNvPr>
        <xdr:cNvSpPr txBox="1"/>
      </xdr:nvSpPr>
      <xdr:spPr>
        <a:xfrm>
          <a:off x="4216400" y="9521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81462</xdr:rowOff>
    </xdr:from>
    <xdr:to>
      <xdr:col>24</xdr:col>
      <xdr:colOff>114300</xdr:colOff>
      <xdr:row>59</xdr:row>
      <xdr:rowOff>11612</xdr:rowOff>
    </xdr:to>
    <xdr:sp macro="" textlink="">
      <xdr:nvSpPr>
        <xdr:cNvPr id="79" name="フローチャート: 判断 78">
          <a:extLst>
            <a:ext uri="{FF2B5EF4-FFF2-40B4-BE49-F238E27FC236}">
              <a16:creationId xmlns:a16="http://schemas.microsoft.com/office/drawing/2014/main" id="{CDD46073-E62C-4D48-9DC3-040844C4CA73}"/>
            </a:ext>
          </a:extLst>
        </xdr:cNvPr>
        <xdr:cNvSpPr/>
      </xdr:nvSpPr>
      <xdr:spPr>
        <a:xfrm>
          <a:off x="4127500" y="9663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22678</xdr:rowOff>
    </xdr:from>
    <xdr:to>
      <xdr:col>20</xdr:col>
      <xdr:colOff>38100</xdr:colOff>
      <xdr:row>58</xdr:row>
      <xdr:rowOff>124278</xdr:rowOff>
    </xdr:to>
    <xdr:sp macro="" textlink="">
      <xdr:nvSpPr>
        <xdr:cNvPr id="80" name="フローチャート: 判断 79">
          <a:extLst>
            <a:ext uri="{FF2B5EF4-FFF2-40B4-BE49-F238E27FC236}">
              <a16:creationId xmlns:a16="http://schemas.microsoft.com/office/drawing/2014/main" id="{AAEFA3D3-F3BB-43C4-9730-A7DFC163AEC1}"/>
            </a:ext>
          </a:extLst>
        </xdr:cNvPr>
        <xdr:cNvSpPr/>
      </xdr:nvSpPr>
      <xdr:spPr>
        <a:xfrm>
          <a:off x="3384550" y="9604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140805</xdr:rowOff>
    </xdr:from>
    <xdr:ext cx="405111" cy="259045"/>
    <xdr:sp macro="" textlink="">
      <xdr:nvSpPr>
        <xdr:cNvPr id="81" name="n_1aveValue【体育館・プール】&#10;有形固定資産減価償却率">
          <a:extLst>
            <a:ext uri="{FF2B5EF4-FFF2-40B4-BE49-F238E27FC236}">
              <a16:creationId xmlns:a16="http://schemas.microsoft.com/office/drawing/2014/main" id="{B17D9655-EB22-4790-A616-B9C14DD53D64}"/>
            </a:ext>
          </a:extLst>
        </xdr:cNvPr>
        <xdr:cNvSpPr txBox="1"/>
      </xdr:nvSpPr>
      <xdr:spPr>
        <a:xfrm>
          <a:off x="3239144"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101056</xdr:rowOff>
    </xdr:from>
    <xdr:to>
      <xdr:col>15</xdr:col>
      <xdr:colOff>101600</xdr:colOff>
      <xdr:row>59</xdr:row>
      <xdr:rowOff>31206</xdr:rowOff>
    </xdr:to>
    <xdr:sp macro="" textlink="">
      <xdr:nvSpPr>
        <xdr:cNvPr id="82" name="フローチャート: 判断 81">
          <a:extLst>
            <a:ext uri="{FF2B5EF4-FFF2-40B4-BE49-F238E27FC236}">
              <a16:creationId xmlns:a16="http://schemas.microsoft.com/office/drawing/2014/main" id="{8FAA3591-90CC-4429-A933-C9182D4F3E00}"/>
            </a:ext>
          </a:extLst>
        </xdr:cNvPr>
        <xdr:cNvSpPr/>
      </xdr:nvSpPr>
      <xdr:spPr>
        <a:xfrm>
          <a:off x="2571750" y="96832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22333</xdr:rowOff>
    </xdr:from>
    <xdr:ext cx="405111" cy="259045"/>
    <xdr:sp macro="" textlink="">
      <xdr:nvSpPr>
        <xdr:cNvPr id="83" name="n_2aveValue【体育館・プール】&#10;有形固定資産減価償却率">
          <a:extLst>
            <a:ext uri="{FF2B5EF4-FFF2-40B4-BE49-F238E27FC236}">
              <a16:creationId xmlns:a16="http://schemas.microsoft.com/office/drawing/2014/main" id="{2F43128F-E613-4D52-9F3F-AA42EA57D4B9}"/>
            </a:ext>
          </a:extLst>
        </xdr:cNvPr>
        <xdr:cNvSpPr txBox="1"/>
      </xdr:nvSpPr>
      <xdr:spPr>
        <a:xfrm>
          <a:off x="2439044" y="976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53703</xdr:rowOff>
    </xdr:from>
    <xdr:to>
      <xdr:col>10</xdr:col>
      <xdr:colOff>165100</xdr:colOff>
      <xdr:row>59</xdr:row>
      <xdr:rowOff>155303</xdr:rowOff>
    </xdr:to>
    <xdr:sp macro="" textlink="">
      <xdr:nvSpPr>
        <xdr:cNvPr id="84" name="フローチャート: 判断 83">
          <a:extLst>
            <a:ext uri="{FF2B5EF4-FFF2-40B4-BE49-F238E27FC236}">
              <a16:creationId xmlns:a16="http://schemas.microsoft.com/office/drawing/2014/main" id="{EFA3390B-2449-4CA0-A4F0-D47F60D7B233}"/>
            </a:ext>
          </a:extLst>
        </xdr:cNvPr>
        <xdr:cNvSpPr/>
      </xdr:nvSpPr>
      <xdr:spPr>
        <a:xfrm>
          <a:off x="1778000" y="980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146430</xdr:rowOff>
    </xdr:from>
    <xdr:ext cx="405111" cy="259045"/>
    <xdr:sp macro="" textlink="">
      <xdr:nvSpPr>
        <xdr:cNvPr id="85" name="n_3aveValue【体育館・プール】&#10;有形固定資産減価償却率">
          <a:extLst>
            <a:ext uri="{FF2B5EF4-FFF2-40B4-BE49-F238E27FC236}">
              <a16:creationId xmlns:a16="http://schemas.microsoft.com/office/drawing/2014/main" id="{B0E967D3-673D-4EF5-8FBB-1170733466CC}"/>
            </a:ext>
          </a:extLst>
        </xdr:cNvPr>
        <xdr:cNvSpPr txBox="1"/>
      </xdr:nvSpPr>
      <xdr:spPr>
        <a:xfrm>
          <a:off x="1645294" y="989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082C60A-5212-4AE6-AEC5-00F3AC10C1C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F73E40D-5C57-4DAF-B9D2-66B07F79573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CDC262D-82A1-4139-AE6D-0FA6B8817303}"/>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FBE0F2C-1F34-4E06-9C71-5671583F1E83}"/>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69EBEA40-2BC0-4778-9750-F9EFFDEBE7D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164737</xdr:rowOff>
    </xdr:from>
    <xdr:to>
      <xdr:col>24</xdr:col>
      <xdr:colOff>114300</xdr:colOff>
      <xdr:row>63</xdr:row>
      <xdr:rowOff>94887</xdr:rowOff>
    </xdr:to>
    <xdr:sp macro="" textlink="">
      <xdr:nvSpPr>
        <xdr:cNvPr id="91" name="楕円 90">
          <a:extLst>
            <a:ext uri="{FF2B5EF4-FFF2-40B4-BE49-F238E27FC236}">
              <a16:creationId xmlns:a16="http://schemas.microsoft.com/office/drawing/2014/main" id="{6037C202-1CA3-47DA-A601-BD2E357B310B}"/>
            </a:ext>
          </a:extLst>
        </xdr:cNvPr>
        <xdr:cNvSpPr/>
      </xdr:nvSpPr>
      <xdr:spPr>
        <a:xfrm>
          <a:off x="4127500" y="10407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79664</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8D75AABB-F287-4243-8027-0F703AC38DB3}"/>
            </a:ext>
          </a:extLst>
        </xdr:cNvPr>
        <xdr:cNvSpPr txBox="1"/>
      </xdr:nvSpPr>
      <xdr:spPr>
        <a:xfrm>
          <a:off x="4216400" y="1032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73297</xdr:rowOff>
    </xdr:from>
    <xdr:to>
      <xdr:col>20</xdr:col>
      <xdr:colOff>38100</xdr:colOff>
      <xdr:row>64</xdr:row>
      <xdr:rowOff>3447</xdr:rowOff>
    </xdr:to>
    <xdr:sp macro="" textlink="">
      <xdr:nvSpPr>
        <xdr:cNvPr id="93" name="楕円 92">
          <a:extLst>
            <a:ext uri="{FF2B5EF4-FFF2-40B4-BE49-F238E27FC236}">
              <a16:creationId xmlns:a16="http://schemas.microsoft.com/office/drawing/2014/main" id="{27810165-2407-4A11-A989-40FE805B77B1}"/>
            </a:ext>
          </a:extLst>
        </xdr:cNvPr>
        <xdr:cNvSpPr/>
      </xdr:nvSpPr>
      <xdr:spPr>
        <a:xfrm>
          <a:off x="3384550" y="104809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44087</xdr:rowOff>
    </xdr:from>
    <xdr:to>
      <xdr:col>24</xdr:col>
      <xdr:colOff>63500</xdr:colOff>
      <xdr:row>63</xdr:row>
      <xdr:rowOff>124097</xdr:rowOff>
    </xdr:to>
    <xdr:cxnSp macro="">
      <xdr:nvCxnSpPr>
        <xdr:cNvPr id="94" name="直線コネクタ 93">
          <a:extLst>
            <a:ext uri="{FF2B5EF4-FFF2-40B4-BE49-F238E27FC236}">
              <a16:creationId xmlns:a16="http://schemas.microsoft.com/office/drawing/2014/main" id="{9B689384-A643-4C5C-A164-3B13F325102D}"/>
            </a:ext>
          </a:extLst>
        </xdr:cNvPr>
        <xdr:cNvCxnSpPr/>
      </xdr:nvCxnSpPr>
      <xdr:spPr>
        <a:xfrm flipV="1">
          <a:off x="3429000" y="10451737"/>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14515</xdr:rowOff>
    </xdr:from>
    <xdr:to>
      <xdr:col>15</xdr:col>
      <xdr:colOff>101600</xdr:colOff>
      <xdr:row>58</xdr:row>
      <xdr:rowOff>116115</xdr:rowOff>
    </xdr:to>
    <xdr:sp macro="" textlink="">
      <xdr:nvSpPr>
        <xdr:cNvPr id="95" name="楕円 94">
          <a:extLst>
            <a:ext uri="{FF2B5EF4-FFF2-40B4-BE49-F238E27FC236}">
              <a16:creationId xmlns:a16="http://schemas.microsoft.com/office/drawing/2014/main" id="{F9E363E9-96EF-4C2E-9DA3-F92BCA3A3A81}"/>
            </a:ext>
          </a:extLst>
        </xdr:cNvPr>
        <xdr:cNvSpPr/>
      </xdr:nvSpPr>
      <xdr:spPr>
        <a:xfrm>
          <a:off x="2571750" y="95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65315</xdr:rowOff>
    </xdr:from>
    <xdr:to>
      <xdr:col>19</xdr:col>
      <xdr:colOff>177800</xdr:colOff>
      <xdr:row>63</xdr:row>
      <xdr:rowOff>124097</xdr:rowOff>
    </xdr:to>
    <xdr:cxnSp macro="">
      <xdr:nvCxnSpPr>
        <xdr:cNvPr id="96" name="直線コネクタ 95">
          <a:extLst>
            <a:ext uri="{FF2B5EF4-FFF2-40B4-BE49-F238E27FC236}">
              <a16:creationId xmlns:a16="http://schemas.microsoft.com/office/drawing/2014/main" id="{FBD6E144-7BF3-4419-A0A3-1C9415D43D37}"/>
            </a:ext>
          </a:extLst>
        </xdr:cNvPr>
        <xdr:cNvCxnSpPr/>
      </xdr:nvCxnSpPr>
      <xdr:spPr>
        <a:xfrm>
          <a:off x="2622550" y="9647465"/>
          <a:ext cx="806450" cy="88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70031</xdr:rowOff>
    </xdr:from>
    <xdr:to>
      <xdr:col>10</xdr:col>
      <xdr:colOff>165100</xdr:colOff>
      <xdr:row>56</xdr:row>
      <xdr:rowOff>181</xdr:rowOff>
    </xdr:to>
    <xdr:sp macro="" textlink="">
      <xdr:nvSpPr>
        <xdr:cNvPr id="97" name="楕円 96">
          <a:extLst>
            <a:ext uri="{FF2B5EF4-FFF2-40B4-BE49-F238E27FC236}">
              <a16:creationId xmlns:a16="http://schemas.microsoft.com/office/drawing/2014/main" id="{051E7843-160F-49BB-98FB-24A55CF462D2}"/>
            </a:ext>
          </a:extLst>
        </xdr:cNvPr>
        <xdr:cNvSpPr/>
      </xdr:nvSpPr>
      <xdr:spPr>
        <a:xfrm>
          <a:off x="1778000" y="91568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120831</xdr:rowOff>
    </xdr:from>
    <xdr:to>
      <xdr:col>15</xdr:col>
      <xdr:colOff>50800</xdr:colOff>
      <xdr:row>58</xdr:row>
      <xdr:rowOff>65315</xdr:rowOff>
    </xdr:to>
    <xdr:cxnSp macro="">
      <xdr:nvCxnSpPr>
        <xdr:cNvPr id="98" name="直線コネクタ 97">
          <a:extLst>
            <a:ext uri="{FF2B5EF4-FFF2-40B4-BE49-F238E27FC236}">
              <a16:creationId xmlns:a16="http://schemas.microsoft.com/office/drawing/2014/main" id="{9BECC4CD-8EE3-47D9-A273-1882565E3822}"/>
            </a:ext>
          </a:extLst>
        </xdr:cNvPr>
        <xdr:cNvCxnSpPr/>
      </xdr:nvCxnSpPr>
      <xdr:spPr>
        <a:xfrm>
          <a:off x="1828800" y="9207681"/>
          <a:ext cx="793750" cy="4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166024</xdr:rowOff>
    </xdr:from>
    <xdr:ext cx="405111" cy="259045"/>
    <xdr:sp macro="" textlink="">
      <xdr:nvSpPr>
        <xdr:cNvPr id="99" name="n_1mainValue【体育館・プール】&#10;有形固定資産減価償却率">
          <a:extLst>
            <a:ext uri="{FF2B5EF4-FFF2-40B4-BE49-F238E27FC236}">
              <a16:creationId xmlns:a16="http://schemas.microsoft.com/office/drawing/2014/main" id="{3AE1B0BF-963F-4B9F-BE26-3E31E205A76B}"/>
            </a:ext>
          </a:extLst>
        </xdr:cNvPr>
        <xdr:cNvSpPr txBox="1"/>
      </xdr:nvSpPr>
      <xdr:spPr>
        <a:xfrm>
          <a:off x="3239144" y="105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132642</xdr:rowOff>
    </xdr:from>
    <xdr:ext cx="405111" cy="259045"/>
    <xdr:sp macro="" textlink="">
      <xdr:nvSpPr>
        <xdr:cNvPr id="100" name="n_2mainValue【体育館・プール】&#10;有形固定資産減価償却率">
          <a:extLst>
            <a:ext uri="{FF2B5EF4-FFF2-40B4-BE49-F238E27FC236}">
              <a16:creationId xmlns:a16="http://schemas.microsoft.com/office/drawing/2014/main" id="{386BF2EA-8011-4D53-830C-268D19FB42EB}"/>
            </a:ext>
          </a:extLst>
        </xdr:cNvPr>
        <xdr:cNvSpPr txBox="1"/>
      </xdr:nvSpPr>
      <xdr:spPr>
        <a:xfrm>
          <a:off x="2439044" y="93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16708</xdr:rowOff>
    </xdr:from>
    <xdr:ext cx="405111" cy="259045"/>
    <xdr:sp macro="" textlink="">
      <xdr:nvSpPr>
        <xdr:cNvPr id="101" name="n_3mainValue【体育館・プール】&#10;有形固定資産減価償却率">
          <a:extLst>
            <a:ext uri="{FF2B5EF4-FFF2-40B4-BE49-F238E27FC236}">
              <a16:creationId xmlns:a16="http://schemas.microsoft.com/office/drawing/2014/main" id="{1EE0D0A0-C648-4540-8031-C62937384DD9}"/>
            </a:ext>
          </a:extLst>
        </xdr:cNvPr>
        <xdr:cNvSpPr txBox="1"/>
      </xdr:nvSpPr>
      <xdr:spPr>
        <a:xfrm>
          <a:off x="1645294" y="893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32543E98-A635-4D76-8CD5-6F6AAB02A677}"/>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732D3D97-9CE3-4CFE-9A00-24FD9232A2D4}"/>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38BFEA55-B3B5-43CF-AF23-A88CA40BF52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3D61FA7F-7FA9-4B4F-949D-2C9C2504834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D60A6E58-E17B-4205-AF8F-3AAD0EA96AA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F6DDA968-A1B6-4CBD-8C59-AF8F975FBE5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9ED816D1-9A44-467E-B08E-E6466D69157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D78DED2E-DBA2-47C7-B595-77C2963A34F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B681862-CE22-48F7-AB24-35995BF4388B}"/>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48F4D994-031D-4F84-94CE-3801BB07CDE3}"/>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2B7A8B1A-A249-42D6-AF91-4E22D28FA30C}"/>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93826510-9DBF-4D0B-B0DB-E4B9EC61B6AD}"/>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8132B370-FA2C-4581-931E-D046DCB7279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731063E8-05C4-42DB-8FDD-D74D43B73167}"/>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73017E6A-FB91-448F-BD79-141049A15361}"/>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AE186C9A-C149-4B3F-A881-1FFC43882572}"/>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2D073CAA-722F-456D-835F-160D51DB2DEE}"/>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8742BA90-ED68-4903-9F4E-5601E0420A7B}"/>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6B93AA9A-9698-4719-8B77-094B431C98A6}"/>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C9B7C42C-30B0-4C0A-86AB-EB6394DBDE83}"/>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76E65109-9867-4E60-A28D-0F493033CFEE}"/>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a:extLst>
            <a:ext uri="{FF2B5EF4-FFF2-40B4-BE49-F238E27FC236}">
              <a16:creationId xmlns:a16="http://schemas.microsoft.com/office/drawing/2014/main" id="{54BACA24-869A-4F64-BABE-26E5736C99E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587BFF85-D696-44E8-B8E7-50885CBC388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DB0EA9F1-CFDC-440E-BC4A-4FEF1FD6335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E79A799B-7D67-4570-8F56-6D48B14FEB2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7" name="直線コネクタ 126">
          <a:extLst>
            <a:ext uri="{FF2B5EF4-FFF2-40B4-BE49-F238E27FC236}">
              <a16:creationId xmlns:a16="http://schemas.microsoft.com/office/drawing/2014/main" id="{BFD0C4CD-193E-4EA0-AA1F-2BB80A0775D0}"/>
            </a:ext>
          </a:extLst>
        </xdr:cNvPr>
        <xdr:cNvCxnSpPr/>
      </xdr:nvCxnSpPr>
      <xdr:spPr>
        <a:xfrm flipV="1">
          <a:off x="9429115" y="9339471"/>
          <a:ext cx="0" cy="1349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8" name="【体育館・プール】&#10;一人当たり面積最小値テキスト">
          <a:extLst>
            <a:ext uri="{FF2B5EF4-FFF2-40B4-BE49-F238E27FC236}">
              <a16:creationId xmlns:a16="http://schemas.microsoft.com/office/drawing/2014/main" id="{542138CF-CAB3-4044-8F75-AE83481887EA}"/>
            </a:ext>
          </a:extLst>
        </xdr:cNvPr>
        <xdr:cNvSpPr txBox="1"/>
      </xdr:nvSpPr>
      <xdr:spPr>
        <a:xfrm>
          <a:off x="9467850"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9" name="直線コネクタ 128">
          <a:extLst>
            <a:ext uri="{FF2B5EF4-FFF2-40B4-BE49-F238E27FC236}">
              <a16:creationId xmlns:a16="http://schemas.microsoft.com/office/drawing/2014/main" id="{A1821B90-E033-46C3-9E6D-6EE097343306}"/>
            </a:ext>
          </a:extLst>
        </xdr:cNvPr>
        <xdr:cNvCxnSpPr/>
      </xdr:nvCxnSpPr>
      <xdr:spPr>
        <a:xfrm>
          <a:off x="9359900" y="1068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30" name="【体育館・プール】&#10;一人当たり面積最大値テキスト">
          <a:extLst>
            <a:ext uri="{FF2B5EF4-FFF2-40B4-BE49-F238E27FC236}">
              <a16:creationId xmlns:a16="http://schemas.microsoft.com/office/drawing/2014/main" id="{BEEEA952-12BE-4FAC-BD9B-F874D5579FF1}"/>
            </a:ext>
          </a:extLst>
        </xdr:cNvPr>
        <xdr:cNvSpPr txBox="1"/>
      </xdr:nvSpPr>
      <xdr:spPr>
        <a:xfrm>
          <a:off x="9467850" y="912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1" name="直線コネクタ 130">
          <a:extLst>
            <a:ext uri="{FF2B5EF4-FFF2-40B4-BE49-F238E27FC236}">
              <a16:creationId xmlns:a16="http://schemas.microsoft.com/office/drawing/2014/main" id="{50C5B36E-D3A5-4977-A15B-0B237057CB8D}"/>
            </a:ext>
          </a:extLst>
        </xdr:cNvPr>
        <xdr:cNvCxnSpPr/>
      </xdr:nvCxnSpPr>
      <xdr:spPr>
        <a:xfrm>
          <a:off x="9359900" y="93394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32" name="【体育館・プール】&#10;一人当たり面積平均値テキスト">
          <a:extLst>
            <a:ext uri="{FF2B5EF4-FFF2-40B4-BE49-F238E27FC236}">
              <a16:creationId xmlns:a16="http://schemas.microsoft.com/office/drawing/2014/main" id="{0AD9366F-32F5-4923-815A-BC130E83C4AA}"/>
            </a:ext>
          </a:extLst>
        </xdr:cNvPr>
        <xdr:cNvSpPr txBox="1"/>
      </xdr:nvSpPr>
      <xdr:spPr>
        <a:xfrm>
          <a:off x="9467850" y="10161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3" name="フローチャート: 判断 132">
          <a:extLst>
            <a:ext uri="{FF2B5EF4-FFF2-40B4-BE49-F238E27FC236}">
              <a16:creationId xmlns:a16="http://schemas.microsoft.com/office/drawing/2014/main" id="{5AB9ADA6-D5B7-4617-9088-1051690B9D5B}"/>
            </a:ext>
          </a:extLst>
        </xdr:cNvPr>
        <xdr:cNvSpPr/>
      </xdr:nvSpPr>
      <xdr:spPr>
        <a:xfrm>
          <a:off x="9398000" y="10304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4" name="フローチャート: 判断 133">
          <a:extLst>
            <a:ext uri="{FF2B5EF4-FFF2-40B4-BE49-F238E27FC236}">
              <a16:creationId xmlns:a16="http://schemas.microsoft.com/office/drawing/2014/main" id="{834AE1D8-26F3-4D99-8594-37174F14E32C}"/>
            </a:ext>
          </a:extLst>
        </xdr:cNvPr>
        <xdr:cNvSpPr/>
      </xdr:nvSpPr>
      <xdr:spPr>
        <a:xfrm>
          <a:off x="8636000" y="103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5" name="n_1aveValue【体育館・プール】&#10;一人当たり面積">
          <a:extLst>
            <a:ext uri="{FF2B5EF4-FFF2-40B4-BE49-F238E27FC236}">
              <a16:creationId xmlns:a16="http://schemas.microsoft.com/office/drawing/2014/main" id="{C8234844-C494-47A9-879B-0FCB4692AB97}"/>
            </a:ext>
          </a:extLst>
        </xdr:cNvPr>
        <xdr:cNvSpPr txBox="1"/>
      </xdr:nvSpPr>
      <xdr:spPr>
        <a:xfrm>
          <a:off x="8458277" y="1008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6" name="フローチャート: 判断 135">
          <a:extLst>
            <a:ext uri="{FF2B5EF4-FFF2-40B4-BE49-F238E27FC236}">
              <a16:creationId xmlns:a16="http://schemas.microsoft.com/office/drawing/2014/main" id="{10E46C4A-5FDE-4D54-8865-2405E490342F}"/>
            </a:ext>
          </a:extLst>
        </xdr:cNvPr>
        <xdr:cNvSpPr/>
      </xdr:nvSpPr>
      <xdr:spPr>
        <a:xfrm>
          <a:off x="7842250" y="103305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7" name="n_2aveValue【体育館・プール】&#10;一人当たり面積">
          <a:extLst>
            <a:ext uri="{FF2B5EF4-FFF2-40B4-BE49-F238E27FC236}">
              <a16:creationId xmlns:a16="http://schemas.microsoft.com/office/drawing/2014/main" id="{17709153-9A71-40B1-8E59-6D01517F4E71}"/>
            </a:ext>
          </a:extLst>
        </xdr:cNvPr>
        <xdr:cNvSpPr txBox="1"/>
      </xdr:nvSpPr>
      <xdr:spPr>
        <a:xfrm>
          <a:off x="7677227" y="101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8" name="フローチャート: 判断 137">
          <a:extLst>
            <a:ext uri="{FF2B5EF4-FFF2-40B4-BE49-F238E27FC236}">
              <a16:creationId xmlns:a16="http://schemas.microsoft.com/office/drawing/2014/main" id="{98EF4F58-F524-4BDF-8711-305342B0E2C7}"/>
            </a:ext>
          </a:extLst>
        </xdr:cNvPr>
        <xdr:cNvSpPr/>
      </xdr:nvSpPr>
      <xdr:spPr>
        <a:xfrm>
          <a:off x="7029450" y="104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82422</xdr:rowOff>
    </xdr:from>
    <xdr:ext cx="469744" cy="259045"/>
    <xdr:sp macro="" textlink="">
      <xdr:nvSpPr>
        <xdr:cNvPr id="139" name="n_3aveValue【体育館・プール】&#10;一人当たり面積">
          <a:extLst>
            <a:ext uri="{FF2B5EF4-FFF2-40B4-BE49-F238E27FC236}">
              <a16:creationId xmlns:a16="http://schemas.microsoft.com/office/drawing/2014/main" id="{E7E19473-0AEB-4A93-A256-D25EDD390C7D}"/>
            </a:ext>
          </a:extLst>
        </xdr:cNvPr>
        <xdr:cNvSpPr txBox="1"/>
      </xdr:nvSpPr>
      <xdr:spPr>
        <a:xfrm>
          <a:off x="6864427" y="104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774B7FB-0294-44E7-90DF-9E6631152FC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F82A1B7-7072-48D2-A4A8-E61A38F10D39}"/>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FDC320D-F022-49D2-A772-66BE193C173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B060CF6-405B-47E9-994A-A8CACD62B5D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6DD96B5-0C30-42D2-AB2B-F3DBE666353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151347</xdr:rowOff>
    </xdr:from>
    <xdr:to>
      <xdr:col>55</xdr:col>
      <xdr:colOff>50800</xdr:colOff>
      <xdr:row>64</xdr:row>
      <xdr:rowOff>81497</xdr:rowOff>
    </xdr:to>
    <xdr:sp macro="" textlink="">
      <xdr:nvSpPr>
        <xdr:cNvPr id="145" name="楕円 144">
          <a:extLst>
            <a:ext uri="{FF2B5EF4-FFF2-40B4-BE49-F238E27FC236}">
              <a16:creationId xmlns:a16="http://schemas.microsoft.com/office/drawing/2014/main" id="{F0A546E1-E766-4FD1-8E49-FF94A121628B}"/>
            </a:ext>
          </a:extLst>
        </xdr:cNvPr>
        <xdr:cNvSpPr/>
      </xdr:nvSpPr>
      <xdr:spPr>
        <a:xfrm>
          <a:off x="9398000" y="105589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66274</xdr:rowOff>
    </xdr:from>
    <xdr:ext cx="469744" cy="259045"/>
    <xdr:sp macro="" textlink="">
      <xdr:nvSpPr>
        <xdr:cNvPr id="146" name="【体育館・プール】&#10;一人当たり面積該当値テキスト">
          <a:extLst>
            <a:ext uri="{FF2B5EF4-FFF2-40B4-BE49-F238E27FC236}">
              <a16:creationId xmlns:a16="http://schemas.microsoft.com/office/drawing/2014/main" id="{929F0C83-6A42-4829-BCDF-00EBC8A09BBB}"/>
            </a:ext>
          </a:extLst>
        </xdr:cNvPr>
        <xdr:cNvSpPr txBox="1"/>
      </xdr:nvSpPr>
      <xdr:spPr>
        <a:xfrm>
          <a:off x="9467850" y="1047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152654</xdr:rowOff>
    </xdr:from>
    <xdr:to>
      <xdr:col>50</xdr:col>
      <xdr:colOff>165100</xdr:colOff>
      <xdr:row>64</xdr:row>
      <xdr:rowOff>82804</xdr:rowOff>
    </xdr:to>
    <xdr:sp macro="" textlink="">
      <xdr:nvSpPr>
        <xdr:cNvPr id="147" name="楕円 146">
          <a:extLst>
            <a:ext uri="{FF2B5EF4-FFF2-40B4-BE49-F238E27FC236}">
              <a16:creationId xmlns:a16="http://schemas.microsoft.com/office/drawing/2014/main" id="{90A0F877-1A63-47F3-BFBC-573F07DE6995}"/>
            </a:ext>
          </a:extLst>
        </xdr:cNvPr>
        <xdr:cNvSpPr/>
      </xdr:nvSpPr>
      <xdr:spPr>
        <a:xfrm>
          <a:off x="8636000" y="10560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30697</xdr:rowOff>
    </xdr:from>
    <xdr:to>
      <xdr:col>55</xdr:col>
      <xdr:colOff>0</xdr:colOff>
      <xdr:row>64</xdr:row>
      <xdr:rowOff>32004</xdr:rowOff>
    </xdr:to>
    <xdr:cxnSp macro="">
      <xdr:nvCxnSpPr>
        <xdr:cNvPr id="148" name="直線コネクタ 147">
          <a:extLst>
            <a:ext uri="{FF2B5EF4-FFF2-40B4-BE49-F238E27FC236}">
              <a16:creationId xmlns:a16="http://schemas.microsoft.com/office/drawing/2014/main" id="{FC46E955-0AB6-47FE-A591-8798B130F867}"/>
            </a:ext>
          </a:extLst>
        </xdr:cNvPr>
        <xdr:cNvCxnSpPr/>
      </xdr:nvCxnSpPr>
      <xdr:spPr>
        <a:xfrm flipV="1">
          <a:off x="8686800" y="10603447"/>
          <a:ext cx="74295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149" name="楕円 148">
          <a:extLst>
            <a:ext uri="{FF2B5EF4-FFF2-40B4-BE49-F238E27FC236}">
              <a16:creationId xmlns:a16="http://schemas.microsoft.com/office/drawing/2014/main" id="{31717656-D274-40FD-BD0F-93ECB89CE2BE}"/>
            </a:ext>
          </a:extLst>
        </xdr:cNvPr>
        <xdr:cNvSpPr/>
      </xdr:nvSpPr>
      <xdr:spPr>
        <a:xfrm>
          <a:off x="7842250" y="1041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64</xdr:row>
      <xdr:rowOff>32004</xdr:rowOff>
    </xdr:to>
    <xdr:cxnSp macro="">
      <xdr:nvCxnSpPr>
        <xdr:cNvPr id="150" name="直線コネクタ 149">
          <a:extLst>
            <a:ext uri="{FF2B5EF4-FFF2-40B4-BE49-F238E27FC236}">
              <a16:creationId xmlns:a16="http://schemas.microsoft.com/office/drawing/2014/main" id="{71AEC196-A7FD-4DF5-9067-2CD6BD091A58}"/>
            </a:ext>
          </a:extLst>
        </xdr:cNvPr>
        <xdr:cNvCxnSpPr/>
      </xdr:nvCxnSpPr>
      <xdr:spPr>
        <a:xfrm>
          <a:off x="7886700" y="10464800"/>
          <a:ext cx="8001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13535</xdr:rowOff>
    </xdr:from>
    <xdr:to>
      <xdr:col>41</xdr:col>
      <xdr:colOff>101600</xdr:colOff>
      <xdr:row>62</xdr:row>
      <xdr:rowOff>115135</xdr:rowOff>
    </xdr:to>
    <xdr:sp macro="" textlink="">
      <xdr:nvSpPr>
        <xdr:cNvPr id="151" name="楕円 150">
          <a:extLst>
            <a:ext uri="{FF2B5EF4-FFF2-40B4-BE49-F238E27FC236}">
              <a16:creationId xmlns:a16="http://schemas.microsoft.com/office/drawing/2014/main" id="{32EFB097-AC34-4835-B3A0-4462B5E63D4A}"/>
            </a:ext>
          </a:extLst>
        </xdr:cNvPr>
        <xdr:cNvSpPr/>
      </xdr:nvSpPr>
      <xdr:spPr>
        <a:xfrm>
          <a:off x="7029450" y="102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64335</xdr:rowOff>
    </xdr:from>
    <xdr:to>
      <xdr:col>45</xdr:col>
      <xdr:colOff>177800</xdr:colOff>
      <xdr:row>63</xdr:row>
      <xdr:rowOff>57150</xdr:rowOff>
    </xdr:to>
    <xdr:cxnSp macro="">
      <xdr:nvCxnSpPr>
        <xdr:cNvPr id="152" name="直線コネクタ 151">
          <a:extLst>
            <a:ext uri="{FF2B5EF4-FFF2-40B4-BE49-F238E27FC236}">
              <a16:creationId xmlns:a16="http://schemas.microsoft.com/office/drawing/2014/main" id="{7A272463-CB29-43FB-95E7-F744273894DD}"/>
            </a:ext>
          </a:extLst>
        </xdr:cNvPr>
        <xdr:cNvCxnSpPr/>
      </xdr:nvCxnSpPr>
      <xdr:spPr>
        <a:xfrm>
          <a:off x="7080250" y="10306885"/>
          <a:ext cx="806450" cy="15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73931</xdr:rowOff>
    </xdr:from>
    <xdr:ext cx="469744" cy="259045"/>
    <xdr:sp macro="" textlink="">
      <xdr:nvSpPr>
        <xdr:cNvPr id="153" name="n_1mainValue【体育館・プール】&#10;一人当たり面積">
          <a:extLst>
            <a:ext uri="{FF2B5EF4-FFF2-40B4-BE49-F238E27FC236}">
              <a16:creationId xmlns:a16="http://schemas.microsoft.com/office/drawing/2014/main" id="{7B3ADE2A-E59E-4E97-9E56-3AE07DCC4270}"/>
            </a:ext>
          </a:extLst>
        </xdr:cNvPr>
        <xdr:cNvSpPr txBox="1"/>
      </xdr:nvSpPr>
      <xdr:spPr>
        <a:xfrm>
          <a:off x="845827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154" name="n_2mainValue【体育館・プール】&#10;一人当たり面積">
          <a:extLst>
            <a:ext uri="{FF2B5EF4-FFF2-40B4-BE49-F238E27FC236}">
              <a16:creationId xmlns:a16="http://schemas.microsoft.com/office/drawing/2014/main" id="{FFA57F2E-318D-4129-B85E-7D98573DA413}"/>
            </a:ext>
          </a:extLst>
        </xdr:cNvPr>
        <xdr:cNvSpPr txBox="1"/>
      </xdr:nvSpPr>
      <xdr:spPr>
        <a:xfrm>
          <a:off x="76772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131662</xdr:rowOff>
    </xdr:from>
    <xdr:ext cx="469744" cy="259045"/>
    <xdr:sp macro="" textlink="">
      <xdr:nvSpPr>
        <xdr:cNvPr id="155" name="n_3mainValue【体育館・プール】&#10;一人当たり面積">
          <a:extLst>
            <a:ext uri="{FF2B5EF4-FFF2-40B4-BE49-F238E27FC236}">
              <a16:creationId xmlns:a16="http://schemas.microsoft.com/office/drawing/2014/main" id="{EEFA0F30-8287-487E-9B86-F502AB0E8CD5}"/>
            </a:ext>
          </a:extLst>
        </xdr:cNvPr>
        <xdr:cNvSpPr txBox="1"/>
      </xdr:nvSpPr>
      <xdr:spPr>
        <a:xfrm>
          <a:off x="6864427" y="1004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65FC4235-4C7B-4562-8AC5-7359DA9A033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4EB08D7D-C50D-4233-A286-2DFAD639ADE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5B840EB6-EBEB-43EC-AF70-3FA7403CF4E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1025CA5D-F5E3-40EA-9B11-246D7F6B7E1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98CA5ACC-E81A-4EA5-AD6C-56152D46D9D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89C2CF4C-071D-4056-B0C7-DBD2C661C31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CCE8E14E-BEEA-4C2E-87C1-5F5A9AD035E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699B8665-6154-43A0-819F-7C8EFA36872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6696C7C2-0099-41E4-B8AA-839AC585CD6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4DAC7834-D991-47B7-928E-A52EBD6CF27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a:extLst>
            <a:ext uri="{FF2B5EF4-FFF2-40B4-BE49-F238E27FC236}">
              <a16:creationId xmlns:a16="http://schemas.microsoft.com/office/drawing/2014/main" id="{762F379F-ECCB-43E3-A5BF-67837561D743}"/>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7" name="テキスト ボックス 166">
          <a:extLst>
            <a:ext uri="{FF2B5EF4-FFF2-40B4-BE49-F238E27FC236}">
              <a16:creationId xmlns:a16="http://schemas.microsoft.com/office/drawing/2014/main" id="{ED3DF959-1280-4807-9EB0-A8DFF4360689}"/>
            </a:ext>
          </a:extLst>
        </xdr:cNvPr>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a:extLst>
            <a:ext uri="{FF2B5EF4-FFF2-40B4-BE49-F238E27FC236}">
              <a16:creationId xmlns:a16="http://schemas.microsoft.com/office/drawing/2014/main" id="{4CAF5636-651E-4C9F-B8E0-17BA0A536F28}"/>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a:extLst>
            <a:ext uri="{FF2B5EF4-FFF2-40B4-BE49-F238E27FC236}">
              <a16:creationId xmlns:a16="http://schemas.microsoft.com/office/drawing/2014/main" id="{BFDEAF64-9F25-4DF3-99CB-5124CE71826B}"/>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a:extLst>
            <a:ext uri="{FF2B5EF4-FFF2-40B4-BE49-F238E27FC236}">
              <a16:creationId xmlns:a16="http://schemas.microsoft.com/office/drawing/2014/main" id="{5DDD7D24-FD09-444B-9CB7-5A54301DF7FA}"/>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a:extLst>
            <a:ext uri="{FF2B5EF4-FFF2-40B4-BE49-F238E27FC236}">
              <a16:creationId xmlns:a16="http://schemas.microsoft.com/office/drawing/2014/main" id="{267CCF25-CBE3-4801-839F-151143B5F501}"/>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a:extLst>
            <a:ext uri="{FF2B5EF4-FFF2-40B4-BE49-F238E27FC236}">
              <a16:creationId xmlns:a16="http://schemas.microsoft.com/office/drawing/2014/main" id="{B165DBD4-ED53-4AC3-AAFA-69762E8A2FC7}"/>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a:extLst>
            <a:ext uri="{FF2B5EF4-FFF2-40B4-BE49-F238E27FC236}">
              <a16:creationId xmlns:a16="http://schemas.microsoft.com/office/drawing/2014/main" id="{C463594D-4FFB-4E73-B705-31EF799FF07B}"/>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a:extLst>
            <a:ext uri="{FF2B5EF4-FFF2-40B4-BE49-F238E27FC236}">
              <a16:creationId xmlns:a16="http://schemas.microsoft.com/office/drawing/2014/main" id="{06676DF7-B637-4732-91B1-561B96E230C8}"/>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a:extLst>
            <a:ext uri="{FF2B5EF4-FFF2-40B4-BE49-F238E27FC236}">
              <a16:creationId xmlns:a16="http://schemas.microsoft.com/office/drawing/2014/main" id="{438E7EE6-5B31-408B-8C43-7A0EFF53EEBC}"/>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a:extLst>
            <a:ext uri="{FF2B5EF4-FFF2-40B4-BE49-F238E27FC236}">
              <a16:creationId xmlns:a16="http://schemas.microsoft.com/office/drawing/2014/main" id="{8317B55A-A807-44FC-ABC1-52B5223739ED}"/>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7" name="テキスト ボックス 176">
          <a:extLst>
            <a:ext uri="{FF2B5EF4-FFF2-40B4-BE49-F238E27FC236}">
              <a16:creationId xmlns:a16="http://schemas.microsoft.com/office/drawing/2014/main" id="{111EA98A-74FB-4FF9-ACF9-D2E7981E7CD4}"/>
            </a:ext>
          </a:extLst>
        </xdr:cNvPr>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a:extLst>
            <a:ext uri="{FF2B5EF4-FFF2-40B4-BE49-F238E27FC236}">
              <a16:creationId xmlns:a16="http://schemas.microsoft.com/office/drawing/2014/main" id="{F9764A4E-7447-4494-8F30-DAF89337A8D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9" name="テキスト ボックス 178">
          <a:extLst>
            <a:ext uri="{FF2B5EF4-FFF2-40B4-BE49-F238E27FC236}">
              <a16:creationId xmlns:a16="http://schemas.microsoft.com/office/drawing/2014/main" id="{C590AC66-0BBD-452D-BA5E-7B741016072C}"/>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a:extLst>
            <a:ext uri="{FF2B5EF4-FFF2-40B4-BE49-F238E27FC236}">
              <a16:creationId xmlns:a16="http://schemas.microsoft.com/office/drawing/2014/main" id="{B93A74CF-69D8-41D6-B1BB-1EAE3574E79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1" name="直線コネクタ 180">
          <a:extLst>
            <a:ext uri="{FF2B5EF4-FFF2-40B4-BE49-F238E27FC236}">
              <a16:creationId xmlns:a16="http://schemas.microsoft.com/office/drawing/2014/main" id="{4CB1F4E0-BD3D-4F5F-8A88-3E3FECE370A0}"/>
            </a:ext>
          </a:extLst>
        </xdr:cNvPr>
        <xdr:cNvCxnSpPr/>
      </xdr:nvCxnSpPr>
      <xdr:spPr>
        <a:xfrm flipV="1">
          <a:off x="4177665" y="12797971"/>
          <a:ext cx="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2" name="【福祉施設】&#10;有形固定資産減価償却率最小値テキスト">
          <a:extLst>
            <a:ext uri="{FF2B5EF4-FFF2-40B4-BE49-F238E27FC236}">
              <a16:creationId xmlns:a16="http://schemas.microsoft.com/office/drawing/2014/main" id="{60E8D9B2-2062-423F-AB24-148963E55BDE}"/>
            </a:ext>
          </a:extLst>
        </xdr:cNvPr>
        <xdr:cNvSpPr txBox="1"/>
      </xdr:nvSpPr>
      <xdr:spPr>
        <a:xfrm>
          <a:off x="42164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3" name="直線コネクタ 182">
          <a:extLst>
            <a:ext uri="{FF2B5EF4-FFF2-40B4-BE49-F238E27FC236}">
              <a16:creationId xmlns:a16="http://schemas.microsoft.com/office/drawing/2014/main" id="{CD3847A0-FD27-42C7-AB79-C843F97C079E}"/>
            </a:ext>
          </a:extLst>
        </xdr:cNvPr>
        <xdr:cNvCxnSpPr/>
      </xdr:nvCxnSpPr>
      <xdr:spPr>
        <a:xfrm>
          <a:off x="4108450" y="1418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4" name="【福祉施設】&#10;有形固定資産減価償却率最大値テキスト">
          <a:extLst>
            <a:ext uri="{FF2B5EF4-FFF2-40B4-BE49-F238E27FC236}">
              <a16:creationId xmlns:a16="http://schemas.microsoft.com/office/drawing/2014/main" id="{4C587484-01D3-4D18-93BA-C8DD773C8FDE}"/>
            </a:ext>
          </a:extLst>
        </xdr:cNvPr>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5" name="直線コネクタ 184">
          <a:extLst>
            <a:ext uri="{FF2B5EF4-FFF2-40B4-BE49-F238E27FC236}">
              <a16:creationId xmlns:a16="http://schemas.microsoft.com/office/drawing/2014/main" id="{0975C2C1-6AFE-493C-BC70-C52D69F460C6}"/>
            </a:ext>
          </a:extLst>
        </xdr:cNvPr>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6" name="【福祉施設】&#10;有形固定資産減価償却率平均値テキスト">
          <a:extLst>
            <a:ext uri="{FF2B5EF4-FFF2-40B4-BE49-F238E27FC236}">
              <a16:creationId xmlns:a16="http://schemas.microsoft.com/office/drawing/2014/main" id="{3945021C-B9C0-4FD7-82A8-20DAEEF87E1F}"/>
            </a:ext>
          </a:extLst>
        </xdr:cNvPr>
        <xdr:cNvSpPr txBox="1"/>
      </xdr:nvSpPr>
      <xdr:spPr>
        <a:xfrm>
          <a:off x="4216400" y="13644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7" name="フローチャート: 判断 186">
          <a:extLst>
            <a:ext uri="{FF2B5EF4-FFF2-40B4-BE49-F238E27FC236}">
              <a16:creationId xmlns:a16="http://schemas.microsoft.com/office/drawing/2014/main" id="{61ED4B0D-AE67-4013-BEDC-D25256ED418D}"/>
            </a:ext>
          </a:extLst>
        </xdr:cNvPr>
        <xdr:cNvSpPr/>
      </xdr:nvSpPr>
      <xdr:spPr>
        <a:xfrm>
          <a:off x="4127500" y="13665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8" name="フローチャート: 判断 187">
          <a:extLst>
            <a:ext uri="{FF2B5EF4-FFF2-40B4-BE49-F238E27FC236}">
              <a16:creationId xmlns:a16="http://schemas.microsoft.com/office/drawing/2014/main" id="{CA7A9F37-59AE-4266-BB62-317C892B1130}"/>
            </a:ext>
          </a:extLst>
        </xdr:cNvPr>
        <xdr:cNvSpPr/>
      </xdr:nvSpPr>
      <xdr:spPr>
        <a:xfrm>
          <a:off x="3384550" y="13624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89" name="n_1aveValue【福祉施設】&#10;有形固定資産減価償却率">
          <a:extLst>
            <a:ext uri="{FF2B5EF4-FFF2-40B4-BE49-F238E27FC236}">
              <a16:creationId xmlns:a16="http://schemas.microsoft.com/office/drawing/2014/main" id="{B25DAD6D-32C8-4766-AD87-1506BF363A25}"/>
            </a:ext>
          </a:extLst>
        </xdr:cNvPr>
        <xdr:cNvSpPr txBox="1"/>
      </xdr:nvSpPr>
      <xdr:spPr>
        <a:xfrm>
          <a:off x="3239144" y="1340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90" name="フローチャート: 判断 189">
          <a:extLst>
            <a:ext uri="{FF2B5EF4-FFF2-40B4-BE49-F238E27FC236}">
              <a16:creationId xmlns:a16="http://schemas.microsoft.com/office/drawing/2014/main" id="{46C31483-EFD7-43AB-87EE-732CEAC91A5A}"/>
            </a:ext>
          </a:extLst>
        </xdr:cNvPr>
        <xdr:cNvSpPr/>
      </xdr:nvSpPr>
      <xdr:spPr>
        <a:xfrm>
          <a:off x="2571750" y="13637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1" name="n_2aveValue【福祉施設】&#10;有形固定資産減価償却率">
          <a:extLst>
            <a:ext uri="{FF2B5EF4-FFF2-40B4-BE49-F238E27FC236}">
              <a16:creationId xmlns:a16="http://schemas.microsoft.com/office/drawing/2014/main" id="{624431AD-7C92-4952-87E2-15CE9ACEFABE}"/>
            </a:ext>
          </a:extLst>
        </xdr:cNvPr>
        <xdr:cNvSpPr txBox="1"/>
      </xdr:nvSpPr>
      <xdr:spPr>
        <a:xfrm>
          <a:off x="2439044" y="1372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92" name="フローチャート: 判断 191">
          <a:extLst>
            <a:ext uri="{FF2B5EF4-FFF2-40B4-BE49-F238E27FC236}">
              <a16:creationId xmlns:a16="http://schemas.microsoft.com/office/drawing/2014/main" id="{7FA035F5-A58C-43F5-96DB-E3C9ED2111E1}"/>
            </a:ext>
          </a:extLst>
        </xdr:cNvPr>
        <xdr:cNvSpPr/>
      </xdr:nvSpPr>
      <xdr:spPr>
        <a:xfrm>
          <a:off x="17780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193" name="n_3aveValue【福祉施設】&#10;有形固定資産減価償却率">
          <a:extLst>
            <a:ext uri="{FF2B5EF4-FFF2-40B4-BE49-F238E27FC236}">
              <a16:creationId xmlns:a16="http://schemas.microsoft.com/office/drawing/2014/main" id="{14F20636-8301-4246-BB1B-AC5865130116}"/>
            </a:ext>
          </a:extLst>
        </xdr:cNvPr>
        <xdr:cNvSpPr txBox="1"/>
      </xdr:nvSpPr>
      <xdr:spPr>
        <a:xfrm>
          <a:off x="164529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D1B92CB0-A24C-45A6-A9E6-204C1CE54C3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4CE728FB-7148-4502-8609-628B28D0D5D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1ADF0C02-C748-47FC-A32E-51A8987B6E7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3425870-D625-4BE8-8E30-C3D145D99283}"/>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155CBAA-1155-47A3-A4DD-15D0886D2A2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52614</xdr:rowOff>
    </xdr:from>
    <xdr:to>
      <xdr:col>15</xdr:col>
      <xdr:colOff>101600</xdr:colOff>
      <xdr:row>80</xdr:row>
      <xdr:rowOff>154214</xdr:rowOff>
    </xdr:to>
    <xdr:sp macro="" textlink="">
      <xdr:nvSpPr>
        <xdr:cNvPr id="199" name="楕円 198">
          <a:extLst>
            <a:ext uri="{FF2B5EF4-FFF2-40B4-BE49-F238E27FC236}">
              <a16:creationId xmlns:a16="http://schemas.microsoft.com/office/drawing/2014/main" id="{DF528398-830C-41F5-B3F9-381E1030A532}"/>
            </a:ext>
          </a:extLst>
        </xdr:cNvPr>
        <xdr:cNvSpPr/>
      </xdr:nvSpPr>
      <xdr:spPr>
        <a:xfrm>
          <a:off x="2571750" y="132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95069</xdr:rowOff>
    </xdr:from>
    <xdr:to>
      <xdr:col>10</xdr:col>
      <xdr:colOff>165100</xdr:colOff>
      <xdr:row>81</xdr:row>
      <xdr:rowOff>25219</xdr:rowOff>
    </xdr:to>
    <xdr:sp macro="" textlink="">
      <xdr:nvSpPr>
        <xdr:cNvPr id="200" name="楕円 199">
          <a:extLst>
            <a:ext uri="{FF2B5EF4-FFF2-40B4-BE49-F238E27FC236}">
              <a16:creationId xmlns:a16="http://schemas.microsoft.com/office/drawing/2014/main" id="{BEAC0D17-993A-4D02-AC60-B732EA19BC33}"/>
            </a:ext>
          </a:extLst>
        </xdr:cNvPr>
        <xdr:cNvSpPr/>
      </xdr:nvSpPr>
      <xdr:spPr>
        <a:xfrm>
          <a:off x="1778000" y="13309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103414</xdr:rowOff>
    </xdr:from>
    <xdr:to>
      <xdr:col>15</xdr:col>
      <xdr:colOff>50800</xdr:colOff>
      <xdr:row>80</xdr:row>
      <xdr:rowOff>145869</xdr:rowOff>
    </xdr:to>
    <xdr:cxnSp macro="">
      <xdr:nvCxnSpPr>
        <xdr:cNvPr id="201" name="直線コネクタ 200">
          <a:extLst>
            <a:ext uri="{FF2B5EF4-FFF2-40B4-BE49-F238E27FC236}">
              <a16:creationId xmlns:a16="http://schemas.microsoft.com/office/drawing/2014/main" id="{F3F68E88-24B3-4DFC-8512-4C132C5962C7}"/>
            </a:ext>
          </a:extLst>
        </xdr:cNvPr>
        <xdr:cNvCxnSpPr/>
      </xdr:nvCxnSpPr>
      <xdr:spPr>
        <a:xfrm flipV="1">
          <a:off x="1828800" y="13317764"/>
          <a:ext cx="7937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78</xdr:row>
      <xdr:rowOff>170741</xdr:rowOff>
    </xdr:from>
    <xdr:ext cx="405111" cy="259045"/>
    <xdr:sp macro="" textlink="">
      <xdr:nvSpPr>
        <xdr:cNvPr id="202" name="n_2mainValue【福祉施設】&#10;有形固定資産減価償却率">
          <a:extLst>
            <a:ext uri="{FF2B5EF4-FFF2-40B4-BE49-F238E27FC236}">
              <a16:creationId xmlns:a16="http://schemas.microsoft.com/office/drawing/2014/main" id="{7FAA74F4-D1DA-4F2F-B2B4-3D2757ACD02F}"/>
            </a:ext>
          </a:extLst>
        </xdr:cNvPr>
        <xdr:cNvSpPr txBox="1"/>
      </xdr:nvSpPr>
      <xdr:spPr>
        <a:xfrm>
          <a:off x="2439044" y="1304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41746</xdr:rowOff>
    </xdr:from>
    <xdr:ext cx="405111" cy="259045"/>
    <xdr:sp macro="" textlink="">
      <xdr:nvSpPr>
        <xdr:cNvPr id="203" name="n_3mainValue【福祉施設】&#10;有形固定資産減価償却率">
          <a:extLst>
            <a:ext uri="{FF2B5EF4-FFF2-40B4-BE49-F238E27FC236}">
              <a16:creationId xmlns:a16="http://schemas.microsoft.com/office/drawing/2014/main" id="{3CB6FB9E-4C05-4EFF-B80A-6CCE69E8D84E}"/>
            </a:ext>
          </a:extLst>
        </xdr:cNvPr>
        <xdr:cNvSpPr txBox="1"/>
      </xdr:nvSpPr>
      <xdr:spPr>
        <a:xfrm>
          <a:off x="1645294" y="1309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DB0BB679-D6E0-4FEE-BFB2-71AF38AFF1B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98F8386E-9CBB-4BD1-A43F-62D14D91E66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F6EA7710-7DE1-4D39-92A8-13A73D3408C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3D78FD29-49C4-4CC7-BC2B-18D91DB9B2D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7E6AF4F8-E154-415D-ABD5-4EDD8D8C6F0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27605C70-46A8-4923-8903-AC478556F205}"/>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861A8DF5-CEF9-4CDD-81BB-DC30329253F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86688D50-4066-4749-AF19-ECE71206F7E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DCF5F70-9C86-40F3-9998-EB1C682AE221}"/>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7D81BAFC-0106-497A-AED0-C6FAC12AE1A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a:extLst>
            <a:ext uri="{FF2B5EF4-FFF2-40B4-BE49-F238E27FC236}">
              <a16:creationId xmlns:a16="http://schemas.microsoft.com/office/drawing/2014/main" id="{D58418E9-F6FC-455B-8796-49454A5BCF6F}"/>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a:extLst>
            <a:ext uri="{FF2B5EF4-FFF2-40B4-BE49-F238E27FC236}">
              <a16:creationId xmlns:a16="http://schemas.microsoft.com/office/drawing/2014/main" id="{06CEF87C-AD94-4ECC-8DC8-BD2AADC3978E}"/>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a:extLst>
            <a:ext uri="{FF2B5EF4-FFF2-40B4-BE49-F238E27FC236}">
              <a16:creationId xmlns:a16="http://schemas.microsoft.com/office/drawing/2014/main" id="{4B510D11-D1CD-4C4D-AC8B-0BEA77CFFD9C}"/>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a:extLst>
            <a:ext uri="{FF2B5EF4-FFF2-40B4-BE49-F238E27FC236}">
              <a16:creationId xmlns:a16="http://schemas.microsoft.com/office/drawing/2014/main" id="{6793DC54-80A8-4A5A-8C13-B66A7C3F89EB}"/>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a:extLst>
            <a:ext uri="{FF2B5EF4-FFF2-40B4-BE49-F238E27FC236}">
              <a16:creationId xmlns:a16="http://schemas.microsoft.com/office/drawing/2014/main" id="{715D13D7-95AD-4134-A195-9B99903A32BB}"/>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a:extLst>
            <a:ext uri="{FF2B5EF4-FFF2-40B4-BE49-F238E27FC236}">
              <a16:creationId xmlns:a16="http://schemas.microsoft.com/office/drawing/2014/main" id="{139FC17E-5C3D-4CD1-B737-EF80374461A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a:extLst>
            <a:ext uri="{FF2B5EF4-FFF2-40B4-BE49-F238E27FC236}">
              <a16:creationId xmlns:a16="http://schemas.microsoft.com/office/drawing/2014/main" id="{E66E8ACB-A7D4-4D3D-83BB-355DB5943704}"/>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a:extLst>
            <a:ext uri="{FF2B5EF4-FFF2-40B4-BE49-F238E27FC236}">
              <a16:creationId xmlns:a16="http://schemas.microsoft.com/office/drawing/2014/main" id="{0456693D-ED19-4E06-885E-86215BF4E77B}"/>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a:extLst>
            <a:ext uri="{FF2B5EF4-FFF2-40B4-BE49-F238E27FC236}">
              <a16:creationId xmlns:a16="http://schemas.microsoft.com/office/drawing/2014/main" id="{E3439B27-D47F-4BCB-BF94-51C66CD3AB7C}"/>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62F672BA-AD91-4CF2-B718-F9DDCEFC2F75}"/>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a:extLst>
            <a:ext uri="{FF2B5EF4-FFF2-40B4-BE49-F238E27FC236}">
              <a16:creationId xmlns:a16="http://schemas.microsoft.com/office/drawing/2014/main" id="{1C06DCFC-AE79-4DEE-84AA-EB688DEA2EE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AC2A593A-2F28-48D8-A2D7-3FE2FD17952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a:extLst>
            <a:ext uri="{FF2B5EF4-FFF2-40B4-BE49-F238E27FC236}">
              <a16:creationId xmlns:a16="http://schemas.microsoft.com/office/drawing/2014/main" id="{EB608379-2633-4D29-8DF6-F9A8CB5D05B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7" name="直線コネクタ 226">
          <a:extLst>
            <a:ext uri="{FF2B5EF4-FFF2-40B4-BE49-F238E27FC236}">
              <a16:creationId xmlns:a16="http://schemas.microsoft.com/office/drawing/2014/main" id="{EB291804-BE1D-4E30-A3EA-23ABC8324633}"/>
            </a:ext>
          </a:extLst>
        </xdr:cNvPr>
        <xdr:cNvCxnSpPr/>
      </xdr:nvCxnSpPr>
      <xdr:spPr>
        <a:xfrm flipV="1">
          <a:off x="9429115" y="12956921"/>
          <a:ext cx="0"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8" name="【福祉施設】&#10;一人当たり面積最小値テキスト">
          <a:extLst>
            <a:ext uri="{FF2B5EF4-FFF2-40B4-BE49-F238E27FC236}">
              <a16:creationId xmlns:a16="http://schemas.microsoft.com/office/drawing/2014/main" id="{EAEC40EF-3863-4C01-A71D-50707A0DBBF5}"/>
            </a:ext>
          </a:extLst>
        </xdr:cNvPr>
        <xdr:cNvSpPr txBox="1"/>
      </xdr:nvSpPr>
      <xdr:spPr>
        <a:xfrm>
          <a:off x="9467850" y="143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9" name="直線コネクタ 228">
          <a:extLst>
            <a:ext uri="{FF2B5EF4-FFF2-40B4-BE49-F238E27FC236}">
              <a16:creationId xmlns:a16="http://schemas.microsoft.com/office/drawing/2014/main" id="{DBE64C98-076F-4E4E-9A22-32246F868E45}"/>
            </a:ext>
          </a:extLst>
        </xdr:cNvPr>
        <xdr:cNvCxnSpPr/>
      </xdr:nvCxnSpPr>
      <xdr:spPr>
        <a:xfrm>
          <a:off x="935990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0" name="【福祉施設】&#10;一人当たり面積最大値テキスト">
          <a:extLst>
            <a:ext uri="{FF2B5EF4-FFF2-40B4-BE49-F238E27FC236}">
              <a16:creationId xmlns:a16="http://schemas.microsoft.com/office/drawing/2014/main" id="{257C5950-901A-4FEB-9DE0-2C50E026F6A8}"/>
            </a:ext>
          </a:extLst>
        </xdr:cNvPr>
        <xdr:cNvSpPr txBox="1"/>
      </xdr:nvSpPr>
      <xdr:spPr>
        <a:xfrm>
          <a:off x="9467850" y="127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1" name="直線コネクタ 230">
          <a:extLst>
            <a:ext uri="{FF2B5EF4-FFF2-40B4-BE49-F238E27FC236}">
              <a16:creationId xmlns:a16="http://schemas.microsoft.com/office/drawing/2014/main" id="{DBE8F566-7DC0-4912-9C6C-AF33C0B8387F}"/>
            </a:ext>
          </a:extLst>
        </xdr:cNvPr>
        <xdr:cNvCxnSpPr/>
      </xdr:nvCxnSpPr>
      <xdr:spPr>
        <a:xfrm>
          <a:off x="9359900" y="1295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32" name="【福祉施設】&#10;一人当たり面積平均値テキスト">
          <a:extLst>
            <a:ext uri="{FF2B5EF4-FFF2-40B4-BE49-F238E27FC236}">
              <a16:creationId xmlns:a16="http://schemas.microsoft.com/office/drawing/2014/main" id="{5FF8433A-76CD-4BD6-A0B9-1B6F202541E7}"/>
            </a:ext>
          </a:extLst>
        </xdr:cNvPr>
        <xdr:cNvSpPr txBox="1"/>
      </xdr:nvSpPr>
      <xdr:spPr>
        <a:xfrm>
          <a:off x="9467850" y="1400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3" name="フローチャート: 判断 232">
          <a:extLst>
            <a:ext uri="{FF2B5EF4-FFF2-40B4-BE49-F238E27FC236}">
              <a16:creationId xmlns:a16="http://schemas.microsoft.com/office/drawing/2014/main" id="{C56E660D-B638-4AA1-A156-37177B5E0116}"/>
            </a:ext>
          </a:extLst>
        </xdr:cNvPr>
        <xdr:cNvSpPr/>
      </xdr:nvSpPr>
      <xdr:spPr>
        <a:xfrm>
          <a:off x="9398000" y="140289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4" name="フローチャート: 判断 233">
          <a:extLst>
            <a:ext uri="{FF2B5EF4-FFF2-40B4-BE49-F238E27FC236}">
              <a16:creationId xmlns:a16="http://schemas.microsoft.com/office/drawing/2014/main" id="{7E7E96A4-592C-45EE-8822-4AE11E605A86}"/>
            </a:ext>
          </a:extLst>
        </xdr:cNvPr>
        <xdr:cNvSpPr/>
      </xdr:nvSpPr>
      <xdr:spPr>
        <a:xfrm>
          <a:off x="8636000" y="1404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35" name="n_1aveValue【福祉施設】&#10;一人当たり面積">
          <a:extLst>
            <a:ext uri="{FF2B5EF4-FFF2-40B4-BE49-F238E27FC236}">
              <a16:creationId xmlns:a16="http://schemas.microsoft.com/office/drawing/2014/main" id="{D9FD6A35-2942-4162-9739-D373119DF448}"/>
            </a:ext>
          </a:extLst>
        </xdr:cNvPr>
        <xdr:cNvSpPr txBox="1"/>
      </xdr:nvSpPr>
      <xdr:spPr>
        <a:xfrm>
          <a:off x="8458277" y="1383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6" name="フローチャート: 判断 235">
          <a:extLst>
            <a:ext uri="{FF2B5EF4-FFF2-40B4-BE49-F238E27FC236}">
              <a16:creationId xmlns:a16="http://schemas.microsoft.com/office/drawing/2014/main" id="{1AE63AC4-6069-4747-BC61-EA398F3B9A15}"/>
            </a:ext>
          </a:extLst>
        </xdr:cNvPr>
        <xdr:cNvSpPr/>
      </xdr:nvSpPr>
      <xdr:spPr>
        <a:xfrm>
          <a:off x="7842250" y="14044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37" name="n_2aveValue【福祉施設】&#10;一人当たり面積">
          <a:extLst>
            <a:ext uri="{FF2B5EF4-FFF2-40B4-BE49-F238E27FC236}">
              <a16:creationId xmlns:a16="http://schemas.microsoft.com/office/drawing/2014/main" id="{16BF8196-7E99-4470-83CE-B3C7D57D40C8}"/>
            </a:ext>
          </a:extLst>
        </xdr:cNvPr>
        <xdr:cNvSpPr txBox="1"/>
      </xdr:nvSpPr>
      <xdr:spPr>
        <a:xfrm>
          <a:off x="7677227" y="1413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8" name="フローチャート: 判断 237">
          <a:extLst>
            <a:ext uri="{FF2B5EF4-FFF2-40B4-BE49-F238E27FC236}">
              <a16:creationId xmlns:a16="http://schemas.microsoft.com/office/drawing/2014/main" id="{D3107C55-B612-49EB-85E0-523BFDA182E2}"/>
            </a:ext>
          </a:extLst>
        </xdr:cNvPr>
        <xdr:cNvSpPr/>
      </xdr:nvSpPr>
      <xdr:spPr>
        <a:xfrm>
          <a:off x="7029450" y="1403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91076</xdr:rowOff>
    </xdr:from>
    <xdr:ext cx="469744" cy="259045"/>
    <xdr:sp macro="" textlink="">
      <xdr:nvSpPr>
        <xdr:cNvPr id="239" name="n_3aveValue【福祉施設】&#10;一人当たり面積">
          <a:extLst>
            <a:ext uri="{FF2B5EF4-FFF2-40B4-BE49-F238E27FC236}">
              <a16:creationId xmlns:a16="http://schemas.microsoft.com/office/drawing/2014/main" id="{3581C3E4-66FC-49E8-9063-8962BF6AC66E}"/>
            </a:ext>
          </a:extLst>
        </xdr:cNvPr>
        <xdr:cNvSpPr txBox="1"/>
      </xdr:nvSpPr>
      <xdr:spPr>
        <a:xfrm>
          <a:off x="6864427" y="14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8DC1E409-C721-43E5-B630-255A72396C1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922C6C46-5988-40A6-8E5C-5DAF4FAF382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6FE73A94-FF9D-4604-A364-0F4C99602EC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AAD8A974-A4DE-4F4C-85DC-986ECEA3676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8796AFC-5EB5-4927-96F0-76447F8BF74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120650</xdr:rowOff>
    </xdr:from>
    <xdr:to>
      <xdr:col>46</xdr:col>
      <xdr:colOff>38100</xdr:colOff>
      <xdr:row>85</xdr:row>
      <xdr:rowOff>50800</xdr:rowOff>
    </xdr:to>
    <xdr:sp macro="" textlink="">
      <xdr:nvSpPr>
        <xdr:cNvPr id="245" name="楕円 244">
          <a:extLst>
            <a:ext uri="{FF2B5EF4-FFF2-40B4-BE49-F238E27FC236}">
              <a16:creationId xmlns:a16="http://schemas.microsoft.com/office/drawing/2014/main" id="{8211C111-F1A6-471A-B384-B1329CAF64B6}"/>
            </a:ext>
          </a:extLst>
        </xdr:cNvPr>
        <xdr:cNvSpPr/>
      </xdr:nvSpPr>
      <xdr:spPr>
        <a:xfrm>
          <a:off x="7842250" y="13995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124461</xdr:rowOff>
    </xdr:from>
    <xdr:to>
      <xdr:col>41</xdr:col>
      <xdr:colOff>101600</xdr:colOff>
      <xdr:row>85</xdr:row>
      <xdr:rowOff>54611</xdr:rowOff>
    </xdr:to>
    <xdr:sp macro="" textlink="">
      <xdr:nvSpPr>
        <xdr:cNvPr id="246" name="楕円 245">
          <a:extLst>
            <a:ext uri="{FF2B5EF4-FFF2-40B4-BE49-F238E27FC236}">
              <a16:creationId xmlns:a16="http://schemas.microsoft.com/office/drawing/2014/main" id="{2CBB5E34-0F1C-4B92-8028-766E5D802E26}"/>
            </a:ext>
          </a:extLst>
        </xdr:cNvPr>
        <xdr:cNvSpPr/>
      </xdr:nvSpPr>
      <xdr:spPr>
        <a:xfrm>
          <a:off x="7029450" y="1399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0</xdr:rowOff>
    </xdr:from>
    <xdr:to>
      <xdr:col>45</xdr:col>
      <xdr:colOff>177800</xdr:colOff>
      <xdr:row>85</xdr:row>
      <xdr:rowOff>3811</xdr:rowOff>
    </xdr:to>
    <xdr:cxnSp macro="">
      <xdr:nvCxnSpPr>
        <xdr:cNvPr id="247" name="直線コネクタ 246">
          <a:extLst>
            <a:ext uri="{FF2B5EF4-FFF2-40B4-BE49-F238E27FC236}">
              <a16:creationId xmlns:a16="http://schemas.microsoft.com/office/drawing/2014/main" id="{F6EDEC23-71F4-4578-B6BE-8DCB9A670510}"/>
            </a:ext>
          </a:extLst>
        </xdr:cNvPr>
        <xdr:cNvCxnSpPr/>
      </xdr:nvCxnSpPr>
      <xdr:spPr>
        <a:xfrm flipV="1">
          <a:off x="7080250" y="1403985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83</xdr:row>
      <xdr:rowOff>67327</xdr:rowOff>
    </xdr:from>
    <xdr:ext cx="469744" cy="259045"/>
    <xdr:sp macro="" textlink="">
      <xdr:nvSpPr>
        <xdr:cNvPr id="248" name="n_2mainValue【福祉施設】&#10;一人当たり面積">
          <a:extLst>
            <a:ext uri="{FF2B5EF4-FFF2-40B4-BE49-F238E27FC236}">
              <a16:creationId xmlns:a16="http://schemas.microsoft.com/office/drawing/2014/main" id="{931429CB-EAFE-4D94-90ED-115BE4B4192C}"/>
            </a:ext>
          </a:extLst>
        </xdr:cNvPr>
        <xdr:cNvSpPr txBox="1"/>
      </xdr:nvSpPr>
      <xdr:spPr>
        <a:xfrm>
          <a:off x="7677227" y="1377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71138</xdr:rowOff>
    </xdr:from>
    <xdr:ext cx="469744" cy="259045"/>
    <xdr:sp macro="" textlink="">
      <xdr:nvSpPr>
        <xdr:cNvPr id="249" name="n_3mainValue【福祉施設】&#10;一人当たり面積">
          <a:extLst>
            <a:ext uri="{FF2B5EF4-FFF2-40B4-BE49-F238E27FC236}">
              <a16:creationId xmlns:a16="http://schemas.microsoft.com/office/drawing/2014/main" id="{C918126E-4C07-4F1A-968C-CED9B9A0C9E4}"/>
            </a:ext>
          </a:extLst>
        </xdr:cNvPr>
        <xdr:cNvSpPr txBox="1"/>
      </xdr:nvSpPr>
      <xdr:spPr>
        <a:xfrm>
          <a:off x="6864427" y="1378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B12E4F8D-0F6E-4A5F-8F73-A1ED2303FA0B}"/>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469052D4-06A5-4A23-B643-F51ABBE2BB9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CA929329-68FA-4852-9E1C-E68CD7CFDB69}"/>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C3DD18D4-5B8E-47CD-85C1-B6CB951539E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B4F5FF79-C35E-4E17-8BEF-5786B047AA13}"/>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A0E94319-D888-4B60-970E-5411376A7BE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DC8C138F-51E2-48BF-8573-61CB10BBD0C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3F4A6289-87D7-4B5D-ACC5-B6E5218C3F9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A3AB6593-E135-4179-9BAD-3A51BF3DD51A}"/>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76D8AB2C-3D2F-484F-AD54-1ABA0FAE38B8}"/>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0" name="直線コネクタ 259">
          <a:extLst>
            <a:ext uri="{FF2B5EF4-FFF2-40B4-BE49-F238E27FC236}">
              <a16:creationId xmlns:a16="http://schemas.microsoft.com/office/drawing/2014/main" id="{76396946-6CD2-45B4-AEB0-CFECC126669F}"/>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1" name="テキスト ボックス 260">
          <a:extLst>
            <a:ext uri="{FF2B5EF4-FFF2-40B4-BE49-F238E27FC236}">
              <a16:creationId xmlns:a16="http://schemas.microsoft.com/office/drawing/2014/main" id="{236EC920-5BBC-4479-9876-7CB51293F50E}"/>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2" name="直線コネクタ 261">
          <a:extLst>
            <a:ext uri="{FF2B5EF4-FFF2-40B4-BE49-F238E27FC236}">
              <a16:creationId xmlns:a16="http://schemas.microsoft.com/office/drawing/2014/main" id="{A7B87086-B290-4C51-8AF6-FDE52F0AC08B}"/>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3" name="テキスト ボックス 262">
          <a:extLst>
            <a:ext uri="{FF2B5EF4-FFF2-40B4-BE49-F238E27FC236}">
              <a16:creationId xmlns:a16="http://schemas.microsoft.com/office/drawing/2014/main" id="{7F12763B-9D81-496F-AAA0-BD965EDF5DCB}"/>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4" name="直線コネクタ 263">
          <a:extLst>
            <a:ext uri="{FF2B5EF4-FFF2-40B4-BE49-F238E27FC236}">
              <a16:creationId xmlns:a16="http://schemas.microsoft.com/office/drawing/2014/main" id="{6A1DD7FA-6225-4B88-A79A-CA2D090825AF}"/>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5" name="テキスト ボックス 264">
          <a:extLst>
            <a:ext uri="{FF2B5EF4-FFF2-40B4-BE49-F238E27FC236}">
              <a16:creationId xmlns:a16="http://schemas.microsoft.com/office/drawing/2014/main" id="{44A8F898-A490-4963-8E59-A270E806CCEC}"/>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6" name="直線コネクタ 265">
          <a:extLst>
            <a:ext uri="{FF2B5EF4-FFF2-40B4-BE49-F238E27FC236}">
              <a16:creationId xmlns:a16="http://schemas.microsoft.com/office/drawing/2014/main" id="{17E2D43D-05F3-492E-9A0D-C27835A730F3}"/>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7" name="テキスト ボックス 266">
          <a:extLst>
            <a:ext uri="{FF2B5EF4-FFF2-40B4-BE49-F238E27FC236}">
              <a16:creationId xmlns:a16="http://schemas.microsoft.com/office/drawing/2014/main" id="{3BB1A9DA-B546-41A5-B643-62D4C614904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8" name="直線コネクタ 267">
          <a:extLst>
            <a:ext uri="{FF2B5EF4-FFF2-40B4-BE49-F238E27FC236}">
              <a16:creationId xmlns:a16="http://schemas.microsoft.com/office/drawing/2014/main" id="{A8B615A2-BAE6-406B-AEC3-36E099A0D12D}"/>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9" name="テキスト ボックス 268">
          <a:extLst>
            <a:ext uri="{FF2B5EF4-FFF2-40B4-BE49-F238E27FC236}">
              <a16:creationId xmlns:a16="http://schemas.microsoft.com/office/drawing/2014/main" id="{1E455EFF-1A83-4298-AFA0-E1FF5F156C2A}"/>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0" name="直線コネクタ 269">
          <a:extLst>
            <a:ext uri="{FF2B5EF4-FFF2-40B4-BE49-F238E27FC236}">
              <a16:creationId xmlns:a16="http://schemas.microsoft.com/office/drawing/2014/main" id="{B58EEDFC-A072-40EF-862A-309954856363}"/>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1" name="テキスト ボックス 270">
          <a:extLst>
            <a:ext uri="{FF2B5EF4-FFF2-40B4-BE49-F238E27FC236}">
              <a16:creationId xmlns:a16="http://schemas.microsoft.com/office/drawing/2014/main" id="{66466153-199A-4BA5-B8BC-68971F678557}"/>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2" name="直線コネクタ 271">
          <a:extLst>
            <a:ext uri="{FF2B5EF4-FFF2-40B4-BE49-F238E27FC236}">
              <a16:creationId xmlns:a16="http://schemas.microsoft.com/office/drawing/2014/main" id="{06E55014-33DD-436E-B692-2E95CC079A7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3" name="テキスト ボックス 272">
          <a:extLst>
            <a:ext uri="{FF2B5EF4-FFF2-40B4-BE49-F238E27FC236}">
              <a16:creationId xmlns:a16="http://schemas.microsoft.com/office/drawing/2014/main" id="{6AFBDDE6-C6DA-4EFB-A18F-1B78ABAE16D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4" name="【市民会館】&#10;有形固定資産減価償却率グラフ枠">
          <a:extLst>
            <a:ext uri="{FF2B5EF4-FFF2-40B4-BE49-F238E27FC236}">
              <a16:creationId xmlns:a16="http://schemas.microsoft.com/office/drawing/2014/main" id="{653070AC-65BC-415A-858F-5913BA1B65E1}"/>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75" name="直線コネクタ 274">
          <a:extLst>
            <a:ext uri="{FF2B5EF4-FFF2-40B4-BE49-F238E27FC236}">
              <a16:creationId xmlns:a16="http://schemas.microsoft.com/office/drawing/2014/main" id="{314FB7EF-8B2A-4036-9A90-E2FCDFE6AA8A}"/>
            </a:ext>
          </a:extLst>
        </xdr:cNvPr>
        <xdr:cNvCxnSpPr/>
      </xdr:nvCxnSpPr>
      <xdr:spPr>
        <a:xfrm flipV="1">
          <a:off x="4177665" y="16519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76" name="【市民会館】&#10;有形固定資産減価償却率最小値テキスト">
          <a:extLst>
            <a:ext uri="{FF2B5EF4-FFF2-40B4-BE49-F238E27FC236}">
              <a16:creationId xmlns:a16="http://schemas.microsoft.com/office/drawing/2014/main" id="{513382F7-EBAB-4A44-A7F4-C5DDBDA76C81}"/>
            </a:ext>
          </a:extLst>
        </xdr:cNvPr>
        <xdr:cNvSpPr txBox="1"/>
      </xdr:nvSpPr>
      <xdr:spPr>
        <a:xfrm>
          <a:off x="4216400" y="18057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77" name="直線コネクタ 276">
          <a:extLst>
            <a:ext uri="{FF2B5EF4-FFF2-40B4-BE49-F238E27FC236}">
              <a16:creationId xmlns:a16="http://schemas.microsoft.com/office/drawing/2014/main" id="{4414AE22-C634-43F9-A04B-742BAEA47C33}"/>
            </a:ext>
          </a:extLst>
        </xdr:cNvPr>
        <xdr:cNvCxnSpPr/>
      </xdr:nvCxnSpPr>
      <xdr:spPr>
        <a:xfrm>
          <a:off x="41084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8" name="【市民会館】&#10;有形固定資産減価償却率最大値テキスト">
          <a:extLst>
            <a:ext uri="{FF2B5EF4-FFF2-40B4-BE49-F238E27FC236}">
              <a16:creationId xmlns:a16="http://schemas.microsoft.com/office/drawing/2014/main" id="{411CC2E9-5660-477C-B1EC-C347977964EA}"/>
            </a:ext>
          </a:extLst>
        </xdr:cNvPr>
        <xdr:cNvSpPr txBox="1"/>
      </xdr:nvSpPr>
      <xdr:spPr>
        <a:xfrm>
          <a:off x="421640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9" name="直線コネクタ 278">
          <a:extLst>
            <a:ext uri="{FF2B5EF4-FFF2-40B4-BE49-F238E27FC236}">
              <a16:creationId xmlns:a16="http://schemas.microsoft.com/office/drawing/2014/main" id="{29750F31-99C9-4309-A410-329334D7A3FB}"/>
            </a:ext>
          </a:extLst>
        </xdr:cNvPr>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80" name="【市民会館】&#10;有形固定資産減価償却率平均値テキスト">
          <a:extLst>
            <a:ext uri="{FF2B5EF4-FFF2-40B4-BE49-F238E27FC236}">
              <a16:creationId xmlns:a16="http://schemas.microsoft.com/office/drawing/2014/main" id="{0F05C671-C136-4E39-8358-89405734DE76}"/>
            </a:ext>
          </a:extLst>
        </xdr:cNvPr>
        <xdr:cNvSpPr txBox="1"/>
      </xdr:nvSpPr>
      <xdr:spPr>
        <a:xfrm>
          <a:off x="4216400" y="17259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1" name="フローチャート: 判断 280">
          <a:extLst>
            <a:ext uri="{FF2B5EF4-FFF2-40B4-BE49-F238E27FC236}">
              <a16:creationId xmlns:a16="http://schemas.microsoft.com/office/drawing/2014/main" id="{472D5561-9EAA-4E0E-B507-EEE2D45E7A50}"/>
            </a:ext>
          </a:extLst>
        </xdr:cNvPr>
        <xdr:cNvSpPr/>
      </xdr:nvSpPr>
      <xdr:spPr>
        <a:xfrm>
          <a:off x="412750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82" name="フローチャート: 判断 281">
          <a:extLst>
            <a:ext uri="{FF2B5EF4-FFF2-40B4-BE49-F238E27FC236}">
              <a16:creationId xmlns:a16="http://schemas.microsoft.com/office/drawing/2014/main" id="{0611D676-2159-4298-B057-4F66808B3894}"/>
            </a:ext>
          </a:extLst>
        </xdr:cNvPr>
        <xdr:cNvSpPr/>
      </xdr:nvSpPr>
      <xdr:spPr>
        <a:xfrm>
          <a:off x="3384550" y="172210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283" name="n_1aveValue【市民会館】&#10;有形固定資産減価償却率">
          <a:extLst>
            <a:ext uri="{FF2B5EF4-FFF2-40B4-BE49-F238E27FC236}">
              <a16:creationId xmlns:a16="http://schemas.microsoft.com/office/drawing/2014/main" id="{3E6FE0BE-346D-4EA1-8D48-2CEEA294566D}"/>
            </a:ext>
          </a:extLst>
        </xdr:cNvPr>
        <xdr:cNvSpPr txBox="1"/>
      </xdr:nvSpPr>
      <xdr:spPr>
        <a:xfrm>
          <a:off x="32391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84" name="フローチャート: 判断 283">
          <a:extLst>
            <a:ext uri="{FF2B5EF4-FFF2-40B4-BE49-F238E27FC236}">
              <a16:creationId xmlns:a16="http://schemas.microsoft.com/office/drawing/2014/main" id="{286B1547-A2F0-4C26-B7B2-869DF378E928}"/>
            </a:ext>
          </a:extLst>
        </xdr:cNvPr>
        <xdr:cNvSpPr/>
      </xdr:nvSpPr>
      <xdr:spPr>
        <a:xfrm>
          <a:off x="2571750" y="1720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85" name="n_2aveValue【市民会館】&#10;有形固定資産減価償却率">
          <a:extLst>
            <a:ext uri="{FF2B5EF4-FFF2-40B4-BE49-F238E27FC236}">
              <a16:creationId xmlns:a16="http://schemas.microsoft.com/office/drawing/2014/main" id="{210A0943-3296-4268-B9B2-0264CFE3F60F}"/>
            </a:ext>
          </a:extLst>
        </xdr:cNvPr>
        <xdr:cNvSpPr txBox="1"/>
      </xdr:nvSpPr>
      <xdr:spPr>
        <a:xfrm>
          <a:off x="2439044" y="1729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86" name="フローチャート: 判断 285">
          <a:extLst>
            <a:ext uri="{FF2B5EF4-FFF2-40B4-BE49-F238E27FC236}">
              <a16:creationId xmlns:a16="http://schemas.microsoft.com/office/drawing/2014/main" id="{35EE0905-6B6A-4BA0-B560-A0BB722EE6C0}"/>
            </a:ext>
          </a:extLst>
        </xdr:cNvPr>
        <xdr:cNvSpPr/>
      </xdr:nvSpPr>
      <xdr:spPr>
        <a:xfrm>
          <a:off x="177800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160582</xdr:rowOff>
    </xdr:from>
    <xdr:ext cx="405111" cy="259045"/>
    <xdr:sp macro="" textlink="">
      <xdr:nvSpPr>
        <xdr:cNvPr id="287" name="n_3aveValue【市民会館】&#10;有形固定資産減価償却率">
          <a:extLst>
            <a:ext uri="{FF2B5EF4-FFF2-40B4-BE49-F238E27FC236}">
              <a16:creationId xmlns:a16="http://schemas.microsoft.com/office/drawing/2014/main" id="{F4ABFE20-1A95-42B6-A9E4-F942FB41C506}"/>
            </a:ext>
          </a:extLst>
        </xdr:cNvPr>
        <xdr:cNvSpPr txBox="1"/>
      </xdr:nvSpPr>
      <xdr:spPr>
        <a:xfrm>
          <a:off x="1645294" y="1741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D412EDB5-DDE8-4459-8672-C5A5E5DA9391}"/>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44807115-200E-4B9C-B0A7-AB1DE2B5FA72}"/>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6932843D-C9D6-4469-B6BD-AF321CFDBA57}"/>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90EFCF68-7460-42F2-A72C-245D9FED056C}"/>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73070E9-D0FE-46E0-8DAC-6E319C5A379A}"/>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66221</xdr:rowOff>
    </xdr:from>
    <xdr:to>
      <xdr:col>15</xdr:col>
      <xdr:colOff>101600</xdr:colOff>
      <xdr:row>99</xdr:row>
      <xdr:rowOff>167821</xdr:rowOff>
    </xdr:to>
    <xdr:sp macro="" textlink="">
      <xdr:nvSpPr>
        <xdr:cNvPr id="293" name="楕円 292">
          <a:extLst>
            <a:ext uri="{FF2B5EF4-FFF2-40B4-BE49-F238E27FC236}">
              <a16:creationId xmlns:a16="http://schemas.microsoft.com/office/drawing/2014/main" id="{755BF93C-3535-4DCE-922A-E5B756387794}"/>
            </a:ext>
          </a:extLst>
        </xdr:cNvPr>
        <xdr:cNvSpPr/>
      </xdr:nvSpPr>
      <xdr:spPr>
        <a:xfrm>
          <a:off x="2571750" y="16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72752</xdr:rowOff>
    </xdr:from>
    <xdr:to>
      <xdr:col>10</xdr:col>
      <xdr:colOff>165100</xdr:colOff>
      <xdr:row>101</xdr:row>
      <xdr:rowOff>2902</xdr:rowOff>
    </xdr:to>
    <xdr:sp macro="" textlink="">
      <xdr:nvSpPr>
        <xdr:cNvPr id="294" name="楕円 293">
          <a:extLst>
            <a:ext uri="{FF2B5EF4-FFF2-40B4-BE49-F238E27FC236}">
              <a16:creationId xmlns:a16="http://schemas.microsoft.com/office/drawing/2014/main" id="{76208C5F-6AA0-41F9-9494-31D4B5B26B91}"/>
            </a:ext>
          </a:extLst>
        </xdr:cNvPr>
        <xdr:cNvSpPr/>
      </xdr:nvSpPr>
      <xdr:spPr>
        <a:xfrm>
          <a:off x="1778000" y="166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100</xdr:row>
      <xdr:rowOff>123552</xdr:rowOff>
    </xdr:to>
    <xdr:cxnSp macro="">
      <xdr:nvCxnSpPr>
        <xdr:cNvPr id="295" name="直線コネクタ 294">
          <a:extLst>
            <a:ext uri="{FF2B5EF4-FFF2-40B4-BE49-F238E27FC236}">
              <a16:creationId xmlns:a16="http://schemas.microsoft.com/office/drawing/2014/main" id="{894CBB7E-B48C-49BB-B629-37A634F7DB75}"/>
            </a:ext>
          </a:extLst>
        </xdr:cNvPr>
        <xdr:cNvCxnSpPr/>
      </xdr:nvCxnSpPr>
      <xdr:spPr>
        <a:xfrm flipV="1">
          <a:off x="1828800" y="16519071"/>
          <a:ext cx="79375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6427</xdr:colOff>
      <xdr:row>98</xdr:row>
      <xdr:rowOff>12898</xdr:rowOff>
    </xdr:from>
    <xdr:ext cx="469744" cy="259045"/>
    <xdr:sp macro="" textlink="">
      <xdr:nvSpPr>
        <xdr:cNvPr id="296" name="n_2mainValue【市民会館】&#10;有形固定資産減価償却率">
          <a:extLst>
            <a:ext uri="{FF2B5EF4-FFF2-40B4-BE49-F238E27FC236}">
              <a16:creationId xmlns:a16="http://schemas.microsoft.com/office/drawing/2014/main" id="{8E45BBAF-BCC5-4A3F-902A-1217D626422D}"/>
            </a:ext>
          </a:extLst>
        </xdr:cNvPr>
        <xdr:cNvSpPr txBox="1"/>
      </xdr:nvSpPr>
      <xdr:spPr>
        <a:xfrm>
          <a:off x="240672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19429</xdr:rowOff>
    </xdr:from>
    <xdr:ext cx="405111" cy="259045"/>
    <xdr:sp macro="" textlink="">
      <xdr:nvSpPr>
        <xdr:cNvPr id="297" name="n_3mainValue【市民会館】&#10;有形固定資産減価償却率">
          <a:extLst>
            <a:ext uri="{FF2B5EF4-FFF2-40B4-BE49-F238E27FC236}">
              <a16:creationId xmlns:a16="http://schemas.microsoft.com/office/drawing/2014/main" id="{EB55F212-4838-43DE-BBD8-5F3A5637A69E}"/>
            </a:ext>
          </a:extLst>
        </xdr:cNvPr>
        <xdr:cNvSpPr txBox="1"/>
      </xdr:nvSpPr>
      <xdr:spPr>
        <a:xfrm>
          <a:off x="1645294" y="1642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9D6E6002-7412-4DA0-9C2C-7AB3DD76F77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F3442BF6-F328-42E8-AAFD-4165F4AAD02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E5B64D9F-A993-4F3A-95A0-1840603D0C4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B38907F0-FF4E-4EC6-B800-AFF861BB5A1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F611200B-E581-4E2B-A603-191977B5960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1317B9D2-8A39-429D-8553-18F9CAF2D3B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58E1A461-EF7E-49DE-9015-08FD75A453B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E3935DC8-3B9A-4ADA-BD8D-9445D10FC4C8}"/>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84FFD14A-93B0-43D5-8327-C4DA49EC8B51}"/>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E3A10D70-BB6B-45C7-AD4F-1D1327EB274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8" name="直線コネクタ 307">
          <a:extLst>
            <a:ext uri="{FF2B5EF4-FFF2-40B4-BE49-F238E27FC236}">
              <a16:creationId xmlns:a16="http://schemas.microsoft.com/office/drawing/2014/main" id="{35DBE1A7-C9D0-45A2-A9F4-255AD4E4C68A}"/>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9" name="テキスト ボックス 308">
          <a:extLst>
            <a:ext uri="{FF2B5EF4-FFF2-40B4-BE49-F238E27FC236}">
              <a16:creationId xmlns:a16="http://schemas.microsoft.com/office/drawing/2014/main" id="{9682F4E5-C1AB-4D0D-BC3C-605F7E0F32B9}"/>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0" name="直線コネクタ 309">
          <a:extLst>
            <a:ext uri="{FF2B5EF4-FFF2-40B4-BE49-F238E27FC236}">
              <a16:creationId xmlns:a16="http://schemas.microsoft.com/office/drawing/2014/main" id="{31F0CE11-31AA-4DA8-9ADC-4DCB76360B8C}"/>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1" name="テキスト ボックス 310">
          <a:extLst>
            <a:ext uri="{FF2B5EF4-FFF2-40B4-BE49-F238E27FC236}">
              <a16:creationId xmlns:a16="http://schemas.microsoft.com/office/drawing/2014/main" id="{292623D4-28B3-4C15-8568-B652CEE081CB}"/>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2" name="直線コネクタ 311">
          <a:extLst>
            <a:ext uri="{FF2B5EF4-FFF2-40B4-BE49-F238E27FC236}">
              <a16:creationId xmlns:a16="http://schemas.microsoft.com/office/drawing/2014/main" id="{BE6F1E83-AB15-4206-BA2E-B48F9F429E5D}"/>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3" name="テキスト ボックス 312">
          <a:extLst>
            <a:ext uri="{FF2B5EF4-FFF2-40B4-BE49-F238E27FC236}">
              <a16:creationId xmlns:a16="http://schemas.microsoft.com/office/drawing/2014/main" id="{BC9080E8-9B4E-48BB-A38E-CE7A6F18FF39}"/>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4" name="直線コネクタ 313">
          <a:extLst>
            <a:ext uri="{FF2B5EF4-FFF2-40B4-BE49-F238E27FC236}">
              <a16:creationId xmlns:a16="http://schemas.microsoft.com/office/drawing/2014/main" id="{402EC128-223F-4706-A1C2-5D4904178877}"/>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5" name="テキスト ボックス 314">
          <a:extLst>
            <a:ext uri="{FF2B5EF4-FFF2-40B4-BE49-F238E27FC236}">
              <a16:creationId xmlns:a16="http://schemas.microsoft.com/office/drawing/2014/main" id="{E2B95766-057F-48E9-87C3-0C9F12447DAE}"/>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a:extLst>
            <a:ext uri="{FF2B5EF4-FFF2-40B4-BE49-F238E27FC236}">
              <a16:creationId xmlns:a16="http://schemas.microsoft.com/office/drawing/2014/main" id="{535286C6-7C58-477E-8810-1D9F55D3A8A3}"/>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8E8FD59A-2461-4277-8998-FB63A40C4B77}"/>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市民会館】&#10;一人当たり面積グラフ枠">
          <a:extLst>
            <a:ext uri="{FF2B5EF4-FFF2-40B4-BE49-F238E27FC236}">
              <a16:creationId xmlns:a16="http://schemas.microsoft.com/office/drawing/2014/main" id="{C8FF63E6-282F-4C9F-9B9E-A7DB0B3C5414}"/>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114148</xdr:rowOff>
    </xdr:from>
    <xdr:to>
      <xdr:col>54</xdr:col>
      <xdr:colOff>189865</xdr:colOff>
      <xdr:row>108</xdr:row>
      <xdr:rowOff>9449</xdr:rowOff>
    </xdr:to>
    <xdr:cxnSp macro="">
      <xdr:nvCxnSpPr>
        <xdr:cNvPr id="319" name="直線コネクタ 318">
          <a:extLst>
            <a:ext uri="{FF2B5EF4-FFF2-40B4-BE49-F238E27FC236}">
              <a16:creationId xmlns:a16="http://schemas.microsoft.com/office/drawing/2014/main" id="{D8EAA39F-3546-481E-B3D0-796C553499A5}"/>
            </a:ext>
          </a:extLst>
        </xdr:cNvPr>
        <xdr:cNvCxnSpPr/>
      </xdr:nvCxnSpPr>
      <xdr:spPr>
        <a:xfrm flipV="1">
          <a:off x="9429115" y="17030548"/>
          <a:ext cx="0" cy="9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13276</xdr:rowOff>
    </xdr:from>
    <xdr:ext cx="469744" cy="259045"/>
    <xdr:sp macro="" textlink="">
      <xdr:nvSpPr>
        <xdr:cNvPr id="320" name="【市民会館】&#10;一人当たり面積最小値テキスト">
          <a:extLst>
            <a:ext uri="{FF2B5EF4-FFF2-40B4-BE49-F238E27FC236}">
              <a16:creationId xmlns:a16="http://schemas.microsoft.com/office/drawing/2014/main" id="{85B466C8-B7E8-499C-B76D-B28F2CF5AC6D}"/>
            </a:ext>
          </a:extLst>
        </xdr:cNvPr>
        <xdr:cNvSpPr txBox="1"/>
      </xdr:nvSpPr>
      <xdr:spPr>
        <a:xfrm>
          <a:off x="9467850" y="179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9449</xdr:rowOff>
    </xdr:from>
    <xdr:to>
      <xdr:col>55</xdr:col>
      <xdr:colOff>88900</xdr:colOff>
      <xdr:row>108</xdr:row>
      <xdr:rowOff>9449</xdr:rowOff>
    </xdr:to>
    <xdr:cxnSp macro="">
      <xdr:nvCxnSpPr>
        <xdr:cNvPr id="321" name="直線コネクタ 320">
          <a:extLst>
            <a:ext uri="{FF2B5EF4-FFF2-40B4-BE49-F238E27FC236}">
              <a16:creationId xmlns:a16="http://schemas.microsoft.com/office/drawing/2014/main" id="{C1B43151-8A23-4836-BE5C-4C803E7B9283}"/>
            </a:ext>
          </a:extLst>
        </xdr:cNvPr>
        <xdr:cNvCxnSpPr/>
      </xdr:nvCxnSpPr>
      <xdr:spPr>
        <a:xfrm>
          <a:off x="9359900" y="179545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60825</xdr:rowOff>
    </xdr:from>
    <xdr:ext cx="469744" cy="259045"/>
    <xdr:sp macro="" textlink="">
      <xdr:nvSpPr>
        <xdr:cNvPr id="322" name="【市民会館】&#10;一人当たり面積最大値テキスト">
          <a:extLst>
            <a:ext uri="{FF2B5EF4-FFF2-40B4-BE49-F238E27FC236}">
              <a16:creationId xmlns:a16="http://schemas.microsoft.com/office/drawing/2014/main" id="{CA56246F-15DF-4A0A-A5F1-B69AED4ED46B}"/>
            </a:ext>
          </a:extLst>
        </xdr:cNvPr>
        <xdr:cNvSpPr txBox="1"/>
      </xdr:nvSpPr>
      <xdr:spPr>
        <a:xfrm>
          <a:off x="9467850" y="1680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114148</xdr:rowOff>
    </xdr:from>
    <xdr:to>
      <xdr:col>55</xdr:col>
      <xdr:colOff>88900</xdr:colOff>
      <xdr:row>102</xdr:row>
      <xdr:rowOff>114148</xdr:rowOff>
    </xdr:to>
    <xdr:cxnSp macro="">
      <xdr:nvCxnSpPr>
        <xdr:cNvPr id="323" name="直線コネクタ 322">
          <a:extLst>
            <a:ext uri="{FF2B5EF4-FFF2-40B4-BE49-F238E27FC236}">
              <a16:creationId xmlns:a16="http://schemas.microsoft.com/office/drawing/2014/main" id="{2D433074-263D-4C59-937D-FC5F40086F45}"/>
            </a:ext>
          </a:extLst>
        </xdr:cNvPr>
        <xdr:cNvCxnSpPr/>
      </xdr:nvCxnSpPr>
      <xdr:spPr>
        <a:xfrm>
          <a:off x="9359900" y="1703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156990</xdr:rowOff>
    </xdr:from>
    <xdr:ext cx="469744" cy="259045"/>
    <xdr:sp macro="" textlink="">
      <xdr:nvSpPr>
        <xdr:cNvPr id="324" name="【市民会館】&#10;一人当たり面積平均値テキスト">
          <a:extLst>
            <a:ext uri="{FF2B5EF4-FFF2-40B4-BE49-F238E27FC236}">
              <a16:creationId xmlns:a16="http://schemas.microsoft.com/office/drawing/2014/main" id="{2812457C-ED7D-4871-B26C-45EE2CDE8E97}"/>
            </a:ext>
          </a:extLst>
        </xdr:cNvPr>
        <xdr:cNvSpPr txBox="1"/>
      </xdr:nvSpPr>
      <xdr:spPr>
        <a:xfrm>
          <a:off x="9467850" y="17587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7113</xdr:rowOff>
    </xdr:from>
    <xdr:to>
      <xdr:col>55</xdr:col>
      <xdr:colOff>50800</xdr:colOff>
      <xdr:row>106</xdr:row>
      <xdr:rowOff>108713</xdr:rowOff>
    </xdr:to>
    <xdr:sp macro="" textlink="">
      <xdr:nvSpPr>
        <xdr:cNvPr id="325" name="フローチャート: 判断 324">
          <a:extLst>
            <a:ext uri="{FF2B5EF4-FFF2-40B4-BE49-F238E27FC236}">
              <a16:creationId xmlns:a16="http://schemas.microsoft.com/office/drawing/2014/main" id="{A89EAB9D-F79A-4CBF-8D45-9B2C3149FA6B}"/>
            </a:ext>
          </a:extLst>
        </xdr:cNvPr>
        <xdr:cNvSpPr/>
      </xdr:nvSpPr>
      <xdr:spPr>
        <a:xfrm>
          <a:off x="9398000" y="176093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15342</xdr:rowOff>
    </xdr:from>
    <xdr:to>
      <xdr:col>50</xdr:col>
      <xdr:colOff>165100</xdr:colOff>
      <xdr:row>106</xdr:row>
      <xdr:rowOff>116942</xdr:rowOff>
    </xdr:to>
    <xdr:sp macro="" textlink="">
      <xdr:nvSpPr>
        <xdr:cNvPr id="326" name="フローチャート: 判断 325">
          <a:extLst>
            <a:ext uri="{FF2B5EF4-FFF2-40B4-BE49-F238E27FC236}">
              <a16:creationId xmlns:a16="http://schemas.microsoft.com/office/drawing/2014/main" id="{B8E63CEE-B56A-405E-B08A-9DF730E1248E}"/>
            </a:ext>
          </a:extLst>
        </xdr:cNvPr>
        <xdr:cNvSpPr/>
      </xdr:nvSpPr>
      <xdr:spPr>
        <a:xfrm>
          <a:off x="8636000" y="1761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133469</xdr:rowOff>
    </xdr:from>
    <xdr:ext cx="469744" cy="259045"/>
    <xdr:sp macro="" textlink="">
      <xdr:nvSpPr>
        <xdr:cNvPr id="327" name="n_1aveValue【市民会館】&#10;一人当たり面積">
          <a:extLst>
            <a:ext uri="{FF2B5EF4-FFF2-40B4-BE49-F238E27FC236}">
              <a16:creationId xmlns:a16="http://schemas.microsoft.com/office/drawing/2014/main" id="{323366B7-D5C6-42C0-9FA6-6C0C24180F34}"/>
            </a:ext>
          </a:extLst>
        </xdr:cNvPr>
        <xdr:cNvSpPr txBox="1"/>
      </xdr:nvSpPr>
      <xdr:spPr>
        <a:xfrm>
          <a:off x="8458277" y="1739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76606</xdr:rowOff>
    </xdr:from>
    <xdr:to>
      <xdr:col>46</xdr:col>
      <xdr:colOff>38100</xdr:colOff>
      <xdr:row>107</xdr:row>
      <xdr:rowOff>6756</xdr:rowOff>
    </xdr:to>
    <xdr:sp macro="" textlink="">
      <xdr:nvSpPr>
        <xdr:cNvPr id="328" name="フローチャート: 判断 327">
          <a:extLst>
            <a:ext uri="{FF2B5EF4-FFF2-40B4-BE49-F238E27FC236}">
              <a16:creationId xmlns:a16="http://schemas.microsoft.com/office/drawing/2014/main" id="{A9BCC7B1-7464-4A8E-A96F-E3FB1534D5D9}"/>
            </a:ext>
          </a:extLst>
        </xdr:cNvPr>
        <xdr:cNvSpPr/>
      </xdr:nvSpPr>
      <xdr:spPr>
        <a:xfrm>
          <a:off x="7842250" y="176788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169333</xdr:rowOff>
    </xdr:from>
    <xdr:ext cx="469744" cy="259045"/>
    <xdr:sp macro="" textlink="">
      <xdr:nvSpPr>
        <xdr:cNvPr id="329" name="n_2aveValue【市民会館】&#10;一人当たり面積">
          <a:extLst>
            <a:ext uri="{FF2B5EF4-FFF2-40B4-BE49-F238E27FC236}">
              <a16:creationId xmlns:a16="http://schemas.microsoft.com/office/drawing/2014/main" id="{0F3DD7FE-76D2-4D39-854E-D13DAFEEA5F3}"/>
            </a:ext>
          </a:extLst>
        </xdr:cNvPr>
        <xdr:cNvSpPr txBox="1"/>
      </xdr:nvSpPr>
      <xdr:spPr>
        <a:xfrm>
          <a:off x="7677227" y="1777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73406</xdr:rowOff>
    </xdr:from>
    <xdr:to>
      <xdr:col>41</xdr:col>
      <xdr:colOff>101600</xdr:colOff>
      <xdr:row>106</xdr:row>
      <xdr:rowOff>3556</xdr:rowOff>
    </xdr:to>
    <xdr:sp macro="" textlink="">
      <xdr:nvSpPr>
        <xdr:cNvPr id="330" name="フローチャート: 判断 329">
          <a:extLst>
            <a:ext uri="{FF2B5EF4-FFF2-40B4-BE49-F238E27FC236}">
              <a16:creationId xmlns:a16="http://schemas.microsoft.com/office/drawing/2014/main" id="{3B065D58-E310-4481-A5CE-4CC6208B0B0D}"/>
            </a:ext>
          </a:extLst>
        </xdr:cNvPr>
        <xdr:cNvSpPr/>
      </xdr:nvSpPr>
      <xdr:spPr>
        <a:xfrm>
          <a:off x="7029450" y="1750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166133</xdr:rowOff>
    </xdr:from>
    <xdr:ext cx="469744" cy="259045"/>
    <xdr:sp macro="" textlink="">
      <xdr:nvSpPr>
        <xdr:cNvPr id="331" name="n_3aveValue【市民会館】&#10;一人当たり面積">
          <a:extLst>
            <a:ext uri="{FF2B5EF4-FFF2-40B4-BE49-F238E27FC236}">
              <a16:creationId xmlns:a16="http://schemas.microsoft.com/office/drawing/2014/main" id="{74B6A222-BCE7-43D1-9A4C-229F8BC2F529}"/>
            </a:ext>
          </a:extLst>
        </xdr:cNvPr>
        <xdr:cNvSpPr txBox="1"/>
      </xdr:nvSpPr>
      <xdr:spPr>
        <a:xfrm>
          <a:off x="6864427" y="1759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1A3EEA18-B1A4-47C4-B127-E1B2EF9D5C36}"/>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1EA124E2-6F5D-4D20-B893-B95D907C332A}"/>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5600CF88-D9C0-4A97-9858-20AEBFD849E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18F4A1CC-67AA-4F87-9C71-39451D54C25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632A63E5-6B17-4FBB-98F4-8AA7F961B7C8}"/>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163018</xdr:rowOff>
    </xdr:from>
    <xdr:to>
      <xdr:col>46</xdr:col>
      <xdr:colOff>38100</xdr:colOff>
      <xdr:row>105</xdr:row>
      <xdr:rowOff>93168</xdr:rowOff>
    </xdr:to>
    <xdr:sp macro="" textlink="">
      <xdr:nvSpPr>
        <xdr:cNvPr id="337" name="楕円 336">
          <a:extLst>
            <a:ext uri="{FF2B5EF4-FFF2-40B4-BE49-F238E27FC236}">
              <a16:creationId xmlns:a16="http://schemas.microsoft.com/office/drawing/2014/main" id="{2F7544FA-843B-4F82-8BA4-6A61EEA6C3CD}"/>
            </a:ext>
          </a:extLst>
        </xdr:cNvPr>
        <xdr:cNvSpPr/>
      </xdr:nvSpPr>
      <xdr:spPr>
        <a:xfrm>
          <a:off x="7842250" y="174223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24943</xdr:rowOff>
    </xdr:from>
    <xdr:to>
      <xdr:col>41</xdr:col>
      <xdr:colOff>101600</xdr:colOff>
      <xdr:row>101</xdr:row>
      <xdr:rowOff>126543</xdr:rowOff>
    </xdr:to>
    <xdr:sp macro="" textlink="">
      <xdr:nvSpPr>
        <xdr:cNvPr id="338" name="楕円 337">
          <a:extLst>
            <a:ext uri="{FF2B5EF4-FFF2-40B4-BE49-F238E27FC236}">
              <a16:creationId xmlns:a16="http://schemas.microsoft.com/office/drawing/2014/main" id="{02430189-3C17-4A85-B006-6CB3331C58D3}"/>
            </a:ext>
          </a:extLst>
        </xdr:cNvPr>
        <xdr:cNvSpPr/>
      </xdr:nvSpPr>
      <xdr:spPr>
        <a:xfrm>
          <a:off x="7029450" y="167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75743</xdr:rowOff>
    </xdr:from>
    <xdr:to>
      <xdr:col>45</xdr:col>
      <xdr:colOff>177800</xdr:colOff>
      <xdr:row>105</xdr:row>
      <xdr:rowOff>42368</xdr:rowOff>
    </xdr:to>
    <xdr:cxnSp macro="">
      <xdr:nvCxnSpPr>
        <xdr:cNvPr id="339" name="直線コネクタ 338">
          <a:extLst>
            <a:ext uri="{FF2B5EF4-FFF2-40B4-BE49-F238E27FC236}">
              <a16:creationId xmlns:a16="http://schemas.microsoft.com/office/drawing/2014/main" id="{BF7F22B8-F95D-4F7D-A9CC-76376324978D}"/>
            </a:ext>
          </a:extLst>
        </xdr:cNvPr>
        <xdr:cNvCxnSpPr/>
      </xdr:nvCxnSpPr>
      <xdr:spPr>
        <a:xfrm>
          <a:off x="7080250" y="16820693"/>
          <a:ext cx="806450" cy="6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103</xdr:row>
      <xdr:rowOff>109695</xdr:rowOff>
    </xdr:from>
    <xdr:ext cx="469744" cy="259045"/>
    <xdr:sp macro="" textlink="">
      <xdr:nvSpPr>
        <xdr:cNvPr id="340" name="n_2mainValue【市民会館】&#10;一人当たり面積">
          <a:extLst>
            <a:ext uri="{FF2B5EF4-FFF2-40B4-BE49-F238E27FC236}">
              <a16:creationId xmlns:a16="http://schemas.microsoft.com/office/drawing/2014/main" id="{8D6AD690-BB67-473B-925E-9A9DC292CC71}"/>
            </a:ext>
          </a:extLst>
        </xdr:cNvPr>
        <xdr:cNvSpPr txBox="1"/>
      </xdr:nvSpPr>
      <xdr:spPr>
        <a:xfrm>
          <a:off x="7677227" y="171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143070</xdr:rowOff>
    </xdr:from>
    <xdr:ext cx="469744" cy="259045"/>
    <xdr:sp macro="" textlink="">
      <xdr:nvSpPr>
        <xdr:cNvPr id="341" name="n_3mainValue【市民会館】&#10;一人当たり面積">
          <a:extLst>
            <a:ext uri="{FF2B5EF4-FFF2-40B4-BE49-F238E27FC236}">
              <a16:creationId xmlns:a16="http://schemas.microsoft.com/office/drawing/2014/main" id="{EF33591A-DD5E-45F6-B4E4-C5326ED946FA}"/>
            </a:ext>
          </a:extLst>
        </xdr:cNvPr>
        <xdr:cNvSpPr txBox="1"/>
      </xdr:nvSpPr>
      <xdr:spPr>
        <a:xfrm>
          <a:off x="6864427" y="165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C659811C-5A48-4889-9279-A706BD6DA91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9DF8F8CF-5C56-44BF-828B-EFFA528ABD1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97C85ED4-41B3-40C8-946B-DB90188F9F6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9C0DF3DF-7A59-4CA6-AD3C-2819249F052A}"/>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4EF7138F-47EA-40AB-99CF-B002A72A1C17}"/>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0C33EADF-5C83-4837-A08B-FF747EDE743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0EC81812-8996-4B02-9669-C464B1358F1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BD86AD6A-B58C-469C-9A5F-A1F2A3427038}"/>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1798D3FE-17B3-4975-8B6E-92B1511815D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E83B67B0-AC8B-4278-AFED-FBF1CFB49A2B}"/>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a:extLst>
            <a:ext uri="{FF2B5EF4-FFF2-40B4-BE49-F238E27FC236}">
              <a16:creationId xmlns:a16="http://schemas.microsoft.com/office/drawing/2014/main" id="{7D4365D5-998A-44B6-ACA5-73565181A664}"/>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3" name="テキスト ボックス 352">
          <a:extLst>
            <a:ext uri="{FF2B5EF4-FFF2-40B4-BE49-F238E27FC236}">
              <a16:creationId xmlns:a16="http://schemas.microsoft.com/office/drawing/2014/main" id="{25106702-4FA6-4B82-90EC-0664FF440280}"/>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a:extLst>
            <a:ext uri="{FF2B5EF4-FFF2-40B4-BE49-F238E27FC236}">
              <a16:creationId xmlns:a16="http://schemas.microsoft.com/office/drawing/2014/main" id="{34232143-5DB8-463C-924C-944EE78A0DDC}"/>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a:extLst>
            <a:ext uri="{FF2B5EF4-FFF2-40B4-BE49-F238E27FC236}">
              <a16:creationId xmlns:a16="http://schemas.microsoft.com/office/drawing/2014/main" id="{BF1EDDBB-1733-4967-A878-E250B9663D0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a:extLst>
            <a:ext uri="{FF2B5EF4-FFF2-40B4-BE49-F238E27FC236}">
              <a16:creationId xmlns:a16="http://schemas.microsoft.com/office/drawing/2014/main" id="{CEB1C12C-D75A-4935-A756-DA2D036E235A}"/>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a:extLst>
            <a:ext uri="{FF2B5EF4-FFF2-40B4-BE49-F238E27FC236}">
              <a16:creationId xmlns:a16="http://schemas.microsoft.com/office/drawing/2014/main" id="{F3B98990-1C61-48E9-AD84-2B415B458803}"/>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a:extLst>
            <a:ext uri="{FF2B5EF4-FFF2-40B4-BE49-F238E27FC236}">
              <a16:creationId xmlns:a16="http://schemas.microsoft.com/office/drawing/2014/main" id="{A3CAE322-C0F7-4B80-BA2F-C6432CF55DB5}"/>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a:extLst>
            <a:ext uri="{FF2B5EF4-FFF2-40B4-BE49-F238E27FC236}">
              <a16:creationId xmlns:a16="http://schemas.microsoft.com/office/drawing/2014/main" id="{C9A2C829-2B54-44AA-A73E-66F2536A935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a:extLst>
            <a:ext uri="{FF2B5EF4-FFF2-40B4-BE49-F238E27FC236}">
              <a16:creationId xmlns:a16="http://schemas.microsoft.com/office/drawing/2014/main" id="{93019D95-B93C-401B-8306-8FE43514C239}"/>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a:extLst>
            <a:ext uri="{FF2B5EF4-FFF2-40B4-BE49-F238E27FC236}">
              <a16:creationId xmlns:a16="http://schemas.microsoft.com/office/drawing/2014/main" id="{EEBAD0B7-D304-4381-8103-C6F485EBA73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a:extLst>
            <a:ext uri="{FF2B5EF4-FFF2-40B4-BE49-F238E27FC236}">
              <a16:creationId xmlns:a16="http://schemas.microsoft.com/office/drawing/2014/main" id="{639E1977-3BCD-4367-BD29-3FDE6B1F4CDA}"/>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3" name="テキスト ボックス 362">
          <a:extLst>
            <a:ext uri="{FF2B5EF4-FFF2-40B4-BE49-F238E27FC236}">
              <a16:creationId xmlns:a16="http://schemas.microsoft.com/office/drawing/2014/main" id="{350951C0-63F9-4446-89E3-9BAA31D3BFA3}"/>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C5016518-4EDA-4BAD-B117-D82F86D6069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id="{309F230C-AF2A-4AC1-A6E8-A0CDA4745839}"/>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a:extLst>
            <a:ext uri="{FF2B5EF4-FFF2-40B4-BE49-F238E27FC236}">
              <a16:creationId xmlns:a16="http://schemas.microsoft.com/office/drawing/2014/main" id="{F9A85D9B-4FC9-4A10-A1EE-FA4235A5868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67" name="直線コネクタ 366">
          <a:extLst>
            <a:ext uri="{FF2B5EF4-FFF2-40B4-BE49-F238E27FC236}">
              <a16:creationId xmlns:a16="http://schemas.microsoft.com/office/drawing/2014/main" id="{70A33B0F-DCF8-45A7-8BC8-065135805B5E}"/>
            </a:ext>
          </a:extLst>
        </xdr:cNvPr>
        <xdr:cNvCxnSpPr/>
      </xdr:nvCxnSpPr>
      <xdr:spPr>
        <a:xfrm flipV="1">
          <a:off x="14699614" y="54573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68" name="【一般廃棄物処理施設】&#10;有形固定資産減価償却率最小値テキスト">
          <a:extLst>
            <a:ext uri="{FF2B5EF4-FFF2-40B4-BE49-F238E27FC236}">
              <a16:creationId xmlns:a16="http://schemas.microsoft.com/office/drawing/2014/main" id="{EA800C73-53AF-4E56-8E69-79D06A340AF9}"/>
            </a:ext>
          </a:extLst>
        </xdr:cNvPr>
        <xdr:cNvSpPr txBox="1"/>
      </xdr:nvSpPr>
      <xdr:spPr>
        <a:xfrm>
          <a:off x="14738350" y="70352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69" name="直線コネクタ 368">
          <a:extLst>
            <a:ext uri="{FF2B5EF4-FFF2-40B4-BE49-F238E27FC236}">
              <a16:creationId xmlns:a16="http://schemas.microsoft.com/office/drawing/2014/main" id="{38AA7ED5-59C5-4CF8-A5D8-179C1DD4E1B2}"/>
            </a:ext>
          </a:extLst>
        </xdr:cNvPr>
        <xdr:cNvCxnSpPr/>
      </xdr:nvCxnSpPr>
      <xdr:spPr>
        <a:xfrm>
          <a:off x="14611350" y="7031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0" name="【一般廃棄物処理施設】&#10;有形固定資産減価償却率最大値テキスト">
          <a:extLst>
            <a:ext uri="{FF2B5EF4-FFF2-40B4-BE49-F238E27FC236}">
              <a16:creationId xmlns:a16="http://schemas.microsoft.com/office/drawing/2014/main" id="{912B05D3-5290-44FC-98A5-76882FAFA088}"/>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1" name="直線コネクタ 370">
          <a:extLst>
            <a:ext uri="{FF2B5EF4-FFF2-40B4-BE49-F238E27FC236}">
              <a16:creationId xmlns:a16="http://schemas.microsoft.com/office/drawing/2014/main" id="{8672F21C-6D20-4956-BD29-6422A74D1653}"/>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372" name="【一般廃棄物処理施設】&#10;有形固定資産減価償却率平均値テキスト">
          <a:extLst>
            <a:ext uri="{FF2B5EF4-FFF2-40B4-BE49-F238E27FC236}">
              <a16:creationId xmlns:a16="http://schemas.microsoft.com/office/drawing/2014/main" id="{A811489D-D11F-4673-AC1A-03B654D2A8CC}"/>
            </a:ext>
          </a:extLst>
        </xdr:cNvPr>
        <xdr:cNvSpPr txBox="1"/>
      </xdr:nvSpPr>
      <xdr:spPr>
        <a:xfrm>
          <a:off x="14738350" y="6014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73" name="フローチャート: 判断 372">
          <a:extLst>
            <a:ext uri="{FF2B5EF4-FFF2-40B4-BE49-F238E27FC236}">
              <a16:creationId xmlns:a16="http://schemas.microsoft.com/office/drawing/2014/main" id="{3034C7EA-B296-41B5-AABA-ED3C6F88A7C1}"/>
            </a:ext>
          </a:extLst>
        </xdr:cNvPr>
        <xdr:cNvSpPr/>
      </xdr:nvSpPr>
      <xdr:spPr>
        <a:xfrm>
          <a:off x="14649450" y="6156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74" name="フローチャート: 判断 373">
          <a:extLst>
            <a:ext uri="{FF2B5EF4-FFF2-40B4-BE49-F238E27FC236}">
              <a16:creationId xmlns:a16="http://schemas.microsoft.com/office/drawing/2014/main" id="{7A02F1E4-3D7F-4FDA-9B95-43A972F8C9AF}"/>
            </a:ext>
          </a:extLst>
        </xdr:cNvPr>
        <xdr:cNvSpPr/>
      </xdr:nvSpPr>
      <xdr:spPr>
        <a:xfrm>
          <a:off x="13887450" y="5937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75" name="n_1aveValue【一般廃棄物処理施設】&#10;有形固定資産減価償却率">
          <a:extLst>
            <a:ext uri="{FF2B5EF4-FFF2-40B4-BE49-F238E27FC236}">
              <a16:creationId xmlns:a16="http://schemas.microsoft.com/office/drawing/2014/main" id="{4E8259B9-B66C-4C16-8E92-D3D62EC34874}"/>
            </a:ext>
          </a:extLst>
        </xdr:cNvPr>
        <xdr:cNvSpPr txBox="1"/>
      </xdr:nvSpPr>
      <xdr:spPr>
        <a:xfrm>
          <a:off x="13742044"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76" name="フローチャート: 判断 375">
          <a:extLst>
            <a:ext uri="{FF2B5EF4-FFF2-40B4-BE49-F238E27FC236}">
              <a16:creationId xmlns:a16="http://schemas.microsoft.com/office/drawing/2014/main" id="{B97B5EE4-5CF8-4224-AACB-969970FFB55F}"/>
            </a:ext>
          </a:extLst>
        </xdr:cNvPr>
        <xdr:cNvSpPr/>
      </xdr:nvSpPr>
      <xdr:spPr>
        <a:xfrm>
          <a:off x="13093700" y="5857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77" name="n_2aveValue【一般廃棄物処理施設】&#10;有形固定資産減価償却率">
          <a:extLst>
            <a:ext uri="{FF2B5EF4-FFF2-40B4-BE49-F238E27FC236}">
              <a16:creationId xmlns:a16="http://schemas.microsoft.com/office/drawing/2014/main" id="{720ABC9A-F89F-4464-BB37-05A4A4F7D45E}"/>
            </a:ext>
          </a:extLst>
        </xdr:cNvPr>
        <xdr:cNvSpPr txBox="1"/>
      </xdr:nvSpPr>
      <xdr:spPr>
        <a:xfrm>
          <a:off x="12960994"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78" name="フローチャート: 判断 377">
          <a:extLst>
            <a:ext uri="{FF2B5EF4-FFF2-40B4-BE49-F238E27FC236}">
              <a16:creationId xmlns:a16="http://schemas.microsoft.com/office/drawing/2014/main" id="{92213C3B-6D7B-4F50-9BDC-E5B817711B30}"/>
            </a:ext>
          </a:extLst>
        </xdr:cNvPr>
        <xdr:cNvSpPr/>
      </xdr:nvSpPr>
      <xdr:spPr>
        <a:xfrm>
          <a:off x="122999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79" name="n_3aveValue【一般廃棄物処理施設】&#10;有形固定資産減価償却率">
          <a:extLst>
            <a:ext uri="{FF2B5EF4-FFF2-40B4-BE49-F238E27FC236}">
              <a16:creationId xmlns:a16="http://schemas.microsoft.com/office/drawing/2014/main" id="{CAB35F90-6074-4710-9B24-933CCA1448C5}"/>
            </a:ext>
          </a:extLst>
        </xdr:cNvPr>
        <xdr:cNvSpPr txBox="1"/>
      </xdr:nvSpPr>
      <xdr:spPr>
        <a:xfrm>
          <a:off x="121672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5D35E6A9-E755-49D6-8615-454DE6321B3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E6AF747-9849-4C40-926E-13391F2C365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39387CB-7E36-4BAF-A300-8176B16EAB72}"/>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ED5FD3D-2555-4291-A503-5002383C792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CABC11A-D60B-4BEC-9D53-EA2B62244C1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385" name="楕円 384">
          <a:extLst>
            <a:ext uri="{FF2B5EF4-FFF2-40B4-BE49-F238E27FC236}">
              <a16:creationId xmlns:a16="http://schemas.microsoft.com/office/drawing/2014/main" id="{67E9B08E-0C9D-4419-A34F-6E7AC2AFD740}"/>
            </a:ext>
          </a:extLst>
        </xdr:cNvPr>
        <xdr:cNvSpPr/>
      </xdr:nvSpPr>
      <xdr:spPr>
        <a:xfrm>
          <a:off x="14649450" y="61682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31585</xdr:rowOff>
    </xdr:from>
    <xdr:ext cx="405111" cy="259045"/>
    <xdr:sp macro="" textlink="">
      <xdr:nvSpPr>
        <xdr:cNvPr id="386" name="【一般廃棄物処理施設】&#10;有形固定資産減価償却率該当値テキスト">
          <a:extLst>
            <a:ext uri="{FF2B5EF4-FFF2-40B4-BE49-F238E27FC236}">
              <a16:creationId xmlns:a16="http://schemas.microsoft.com/office/drawing/2014/main" id="{FC4A9807-2BDB-407D-93F8-5C6540DC1B7E}"/>
            </a:ext>
          </a:extLst>
        </xdr:cNvPr>
        <xdr:cNvSpPr txBox="1"/>
      </xdr:nvSpPr>
      <xdr:spPr>
        <a:xfrm>
          <a:off x="14738350" y="614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387" name="楕円 386">
          <a:extLst>
            <a:ext uri="{FF2B5EF4-FFF2-40B4-BE49-F238E27FC236}">
              <a16:creationId xmlns:a16="http://schemas.microsoft.com/office/drawing/2014/main" id="{3554386C-1F12-4155-9AD3-7EE184B1E6AE}"/>
            </a:ext>
          </a:extLst>
        </xdr:cNvPr>
        <xdr:cNvSpPr/>
      </xdr:nvSpPr>
      <xdr:spPr>
        <a:xfrm>
          <a:off x="1388745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102326</xdr:rowOff>
    </xdr:from>
    <xdr:to>
      <xdr:col>85</xdr:col>
      <xdr:colOff>127000</xdr:colOff>
      <xdr:row>37</xdr:row>
      <xdr:rowOff>103958</xdr:rowOff>
    </xdr:to>
    <xdr:cxnSp macro="">
      <xdr:nvCxnSpPr>
        <xdr:cNvPr id="388" name="直線コネクタ 387">
          <a:extLst>
            <a:ext uri="{FF2B5EF4-FFF2-40B4-BE49-F238E27FC236}">
              <a16:creationId xmlns:a16="http://schemas.microsoft.com/office/drawing/2014/main" id="{1E36E65D-C8B6-4511-B06A-45F0CA896F0F}"/>
            </a:ext>
          </a:extLst>
        </xdr:cNvPr>
        <xdr:cNvCxnSpPr/>
      </xdr:nvCxnSpPr>
      <xdr:spPr>
        <a:xfrm>
          <a:off x="13938250" y="6217376"/>
          <a:ext cx="762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90714</xdr:rowOff>
    </xdr:from>
    <xdr:to>
      <xdr:col>76</xdr:col>
      <xdr:colOff>165100</xdr:colOff>
      <xdr:row>38</xdr:row>
      <xdr:rowOff>20864</xdr:rowOff>
    </xdr:to>
    <xdr:sp macro="" textlink="">
      <xdr:nvSpPr>
        <xdr:cNvPr id="389" name="楕円 388">
          <a:extLst>
            <a:ext uri="{FF2B5EF4-FFF2-40B4-BE49-F238E27FC236}">
              <a16:creationId xmlns:a16="http://schemas.microsoft.com/office/drawing/2014/main" id="{71B36109-8556-4AA4-9E0D-38613E878A87}"/>
            </a:ext>
          </a:extLst>
        </xdr:cNvPr>
        <xdr:cNvSpPr/>
      </xdr:nvSpPr>
      <xdr:spPr>
        <a:xfrm>
          <a:off x="13093700" y="6205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102326</xdr:rowOff>
    </xdr:from>
    <xdr:to>
      <xdr:col>81</xdr:col>
      <xdr:colOff>50800</xdr:colOff>
      <xdr:row>37</xdr:row>
      <xdr:rowOff>141514</xdr:rowOff>
    </xdr:to>
    <xdr:cxnSp macro="">
      <xdr:nvCxnSpPr>
        <xdr:cNvPr id="390" name="直線コネクタ 389">
          <a:extLst>
            <a:ext uri="{FF2B5EF4-FFF2-40B4-BE49-F238E27FC236}">
              <a16:creationId xmlns:a16="http://schemas.microsoft.com/office/drawing/2014/main" id="{AC7E13FA-93B8-45E5-AE59-3FC961C5B1F0}"/>
            </a:ext>
          </a:extLst>
        </xdr:cNvPr>
        <xdr:cNvCxnSpPr/>
      </xdr:nvCxnSpPr>
      <xdr:spPr>
        <a:xfrm flipV="1">
          <a:off x="13144500" y="6217376"/>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76019</xdr:rowOff>
    </xdr:from>
    <xdr:to>
      <xdr:col>72</xdr:col>
      <xdr:colOff>38100</xdr:colOff>
      <xdr:row>38</xdr:row>
      <xdr:rowOff>6169</xdr:rowOff>
    </xdr:to>
    <xdr:sp macro="" textlink="">
      <xdr:nvSpPr>
        <xdr:cNvPr id="391" name="楕円 390">
          <a:extLst>
            <a:ext uri="{FF2B5EF4-FFF2-40B4-BE49-F238E27FC236}">
              <a16:creationId xmlns:a16="http://schemas.microsoft.com/office/drawing/2014/main" id="{58C612DC-0BED-46ED-B6FD-7A5CABD4580C}"/>
            </a:ext>
          </a:extLst>
        </xdr:cNvPr>
        <xdr:cNvSpPr/>
      </xdr:nvSpPr>
      <xdr:spPr>
        <a:xfrm>
          <a:off x="12299950" y="61910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37</xdr:row>
      <xdr:rowOff>141514</xdr:rowOff>
    </xdr:to>
    <xdr:cxnSp macro="">
      <xdr:nvCxnSpPr>
        <xdr:cNvPr id="392" name="直線コネクタ 391">
          <a:extLst>
            <a:ext uri="{FF2B5EF4-FFF2-40B4-BE49-F238E27FC236}">
              <a16:creationId xmlns:a16="http://schemas.microsoft.com/office/drawing/2014/main" id="{F61A9AD5-2420-4A7C-97B9-139CC8EFFD92}"/>
            </a:ext>
          </a:extLst>
        </xdr:cNvPr>
        <xdr:cNvCxnSpPr/>
      </xdr:nvCxnSpPr>
      <xdr:spPr>
        <a:xfrm>
          <a:off x="12344400" y="6241869"/>
          <a:ext cx="8001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93" name="n_1mainValue【一般廃棄物処理施設】&#10;有形固定資産減価償却率">
          <a:extLst>
            <a:ext uri="{FF2B5EF4-FFF2-40B4-BE49-F238E27FC236}">
              <a16:creationId xmlns:a16="http://schemas.microsoft.com/office/drawing/2014/main" id="{62C07BBF-F682-4073-9630-515697FFA199}"/>
            </a:ext>
          </a:extLst>
        </xdr:cNvPr>
        <xdr:cNvSpPr txBox="1"/>
      </xdr:nvSpPr>
      <xdr:spPr>
        <a:xfrm>
          <a:off x="13742044" y="625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11992</xdr:rowOff>
    </xdr:from>
    <xdr:ext cx="405111" cy="259045"/>
    <xdr:sp macro="" textlink="">
      <xdr:nvSpPr>
        <xdr:cNvPr id="394" name="n_2mainValue【一般廃棄物処理施設】&#10;有形固定資産減価償却率">
          <a:extLst>
            <a:ext uri="{FF2B5EF4-FFF2-40B4-BE49-F238E27FC236}">
              <a16:creationId xmlns:a16="http://schemas.microsoft.com/office/drawing/2014/main" id="{8505193F-8AE0-4751-A7AA-E71350A27D69}"/>
            </a:ext>
          </a:extLst>
        </xdr:cNvPr>
        <xdr:cNvSpPr txBox="1"/>
      </xdr:nvSpPr>
      <xdr:spPr>
        <a:xfrm>
          <a:off x="12960994" y="629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168746</xdr:rowOff>
    </xdr:from>
    <xdr:ext cx="405111" cy="259045"/>
    <xdr:sp macro="" textlink="">
      <xdr:nvSpPr>
        <xdr:cNvPr id="395" name="n_3mainValue【一般廃棄物処理施設】&#10;有形固定資産減価償却率">
          <a:extLst>
            <a:ext uri="{FF2B5EF4-FFF2-40B4-BE49-F238E27FC236}">
              <a16:creationId xmlns:a16="http://schemas.microsoft.com/office/drawing/2014/main" id="{36CE514C-EC27-405C-BC24-F1B1E0CA5DDB}"/>
            </a:ext>
          </a:extLst>
        </xdr:cNvPr>
        <xdr:cNvSpPr txBox="1"/>
      </xdr:nvSpPr>
      <xdr:spPr>
        <a:xfrm>
          <a:off x="12167244" y="627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06D1BB44-CB3C-4AE7-B4D6-D4E7043B883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C7ED1FDE-422D-4721-B0EF-2DDC2FA66D2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082B2174-39BD-46BB-8BB8-4D7568F6B0C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BDE587D0-FA57-434F-9BD8-6D24BAFA544E}"/>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9624EB8A-3004-4A18-BD4A-89137900BFA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D7F75224-944B-48B9-B92E-1C668B77C3DF}"/>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4ABC909A-2829-444C-A4E8-F54C8498F5A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6C21162D-24E3-45E2-8AFF-84C3932035E7}"/>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6D769875-B03C-40B1-9ED2-0427A97F035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C25C8667-FA9A-47CC-9C52-CE258D45FCB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33E72F2D-4A05-4E12-9CDC-102E3647342D}"/>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a:extLst>
            <a:ext uri="{FF2B5EF4-FFF2-40B4-BE49-F238E27FC236}">
              <a16:creationId xmlns:a16="http://schemas.microsoft.com/office/drawing/2014/main" id="{BF9D1D11-7ED5-47A2-B322-C164F332E5D9}"/>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70A156B8-9BC0-4BFB-9A7C-EC869F587BBF}"/>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9" name="テキスト ボックス 408">
          <a:extLst>
            <a:ext uri="{FF2B5EF4-FFF2-40B4-BE49-F238E27FC236}">
              <a16:creationId xmlns:a16="http://schemas.microsoft.com/office/drawing/2014/main" id="{09A42287-21CA-4F57-9DC9-157837ED5DBA}"/>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0EC0A3A2-2D17-4BEA-B03C-734AE4759ED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1" name="テキスト ボックス 410">
          <a:extLst>
            <a:ext uri="{FF2B5EF4-FFF2-40B4-BE49-F238E27FC236}">
              <a16:creationId xmlns:a16="http://schemas.microsoft.com/office/drawing/2014/main" id="{79406512-9A0B-4334-A8DE-1B42F1BCFC27}"/>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6A79C3ED-CC02-457F-9FC9-1F3198987BBD}"/>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3" name="テキスト ボックス 412">
          <a:extLst>
            <a:ext uri="{FF2B5EF4-FFF2-40B4-BE49-F238E27FC236}">
              <a16:creationId xmlns:a16="http://schemas.microsoft.com/office/drawing/2014/main" id="{F4C313D9-332D-48CA-A2FD-68D2D9E0DCBB}"/>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A5887AD8-7C81-4E6D-B270-E6A662D8E86D}"/>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5" name="テキスト ボックス 414">
          <a:extLst>
            <a:ext uri="{FF2B5EF4-FFF2-40B4-BE49-F238E27FC236}">
              <a16:creationId xmlns:a16="http://schemas.microsoft.com/office/drawing/2014/main" id="{9D2D2716-6EE5-4C44-88F5-99E6A6F8B38F}"/>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E49905E7-EAE0-43BA-BB89-4DB48D111076}"/>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7" name="テキスト ボックス 416">
          <a:extLst>
            <a:ext uri="{FF2B5EF4-FFF2-40B4-BE49-F238E27FC236}">
              <a16:creationId xmlns:a16="http://schemas.microsoft.com/office/drawing/2014/main" id="{7F33B1D3-276E-46A0-86B1-9B1B8D73646E}"/>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52F19F90-0908-4EAC-96DF-8F6705ABDE3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9" name="テキスト ボックス 418">
          <a:extLst>
            <a:ext uri="{FF2B5EF4-FFF2-40B4-BE49-F238E27FC236}">
              <a16:creationId xmlns:a16="http://schemas.microsoft.com/office/drawing/2014/main" id="{A022CDB6-A3A4-48D9-B28D-84A68B25B89D}"/>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a:extLst>
            <a:ext uri="{FF2B5EF4-FFF2-40B4-BE49-F238E27FC236}">
              <a16:creationId xmlns:a16="http://schemas.microsoft.com/office/drawing/2014/main" id="{04973FD8-4975-49A2-8C17-B6B5BA2E5A3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21" name="直線コネクタ 420">
          <a:extLst>
            <a:ext uri="{FF2B5EF4-FFF2-40B4-BE49-F238E27FC236}">
              <a16:creationId xmlns:a16="http://schemas.microsoft.com/office/drawing/2014/main" id="{9236E762-44AE-4548-B827-7B8DD68F974D}"/>
            </a:ext>
          </a:extLst>
        </xdr:cNvPr>
        <xdr:cNvCxnSpPr/>
      </xdr:nvCxnSpPr>
      <xdr:spPr>
        <a:xfrm flipV="1">
          <a:off x="19951064" y="5590194"/>
          <a:ext cx="0" cy="143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22" name="【一般廃棄物処理施設】&#10;一人当たり有形固定資産（償却資産）額最小値テキスト">
          <a:extLst>
            <a:ext uri="{FF2B5EF4-FFF2-40B4-BE49-F238E27FC236}">
              <a16:creationId xmlns:a16="http://schemas.microsoft.com/office/drawing/2014/main" id="{64E9DAD8-63B2-41D9-B6C4-C3072C87B403}"/>
            </a:ext>
          </a:extLst>
        </xdr:cNvPr>
        <xdr:cNvSpPr txBox="1"/>
      </xdr:nvSpPr>
      <xdr:spPr>
        <a:xfrm>
          <a:off x="19989800" y="70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23" name="直線コネクタ 422">
          <a:extLst>
            <a:ext uri="{FF2B5EF4-FFF2-40B4-BE49-F238E27FC236}">
              <a16:creationId xmlns:a16="http://schemas.microsoft.com/office/drawing/2014/main" id="{DF0F200E-7496-4040-AE16-C6CE2B738262}"/>
            </a:ext>
          </a:extLst>
        </xdr:cNvPr>
        <xdr:cNvCxnSpPr/>
      </xdr:nvCxnSpPr>
      <xdr:spPr>
        <a:xfrm>
          <a:off x="19881850" y="7020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24" name="【一般廃棄物処理施設】&#10;一人当たり有形固定資産（償却資産）額最大値テキスト">
          <a:extLst>
            <a:ext uri="{FF2B5EF4-FFF2-40B4-BE49-F238E27FC236}">
              <a16:creationId xmlns:a16="http://schemas.microsoft.com/office/drawing/2014/main" id="{9F3F2E5B-419A-49DF-8380-DDA2A5D38053}"/>
            </a:ext>
          </a:extLst>
        </xdr:cNvPr>
        <xdr:cNvSpPr txBox="1"/>
      </xdr:nvSpPr>
      <xdr:spPr>
        <a:xfrm>
          <a:off x="19989800" y="5371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25" name="直線コネクタ 424">
          <a:extLst>
            <a:ext uri="{FF2B5EF4-FFF2-40B4-BE49-F238E27FC236}">
              <a16:creationId xmlns:a16="http://schemas.microsoft.com/office/drawing/2014/main" id="{AB4DAB1F-3B79-4734-8446-F67AD48F0646}"/>
            </a:ext>
          </a:extLst>
        </xdr:cNvPr>
        <xdr:cNvCxnSpPr/>
      </xdr:nvCxnSpPr>
      <xdr:spPr>
        <a:xfrm>
          <a:off x="19881850" y="5590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26" name="【一般廃棄物処理施設】&#10;一人当たり有形固定資産（償却資産）額平均値テキスト">
          <a:extLst>
            <a:ext uri="{FF2B5EF4-FFF2-40B4-BE49-F238E27FC236}">
              <a16:creationId xmlns:a16="http://schemas.microsoft.com/office/drawing/2014/main" id="{03956905-FF9D-4F53-B7F2-58E16FA24C21}"/>
            </a:ext>
          </a:extLst>
        </xdr:cNvPr>
        <xdr:cNvSpPr txBox="1"/>
      </xdr:nvSpPr>
      <xdr:spPr>
        <a:xfrm>
          <a:off x="19989800" y="658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27" name="フローチャート: 判断 426">
          <a:extLst>
            <a:ext uri="{FF2B5EF4-FFF2-40B4-BE49-F238E27FC236}">
              <a16:creationId xmlns:a16="http://schemas.microsoft.com/office/drawing/2014/main" id="{AA46C343-3ABE-4F23-A7E5-FD5BF09EC0A2}"/>
            </a:ext>
          </a:extLst>
        </xdr:cNvPr>
        <xdr:cNvSpPr/>
      </xdr:nvSpPr>
      <xdr:spPr>
        <a:xfrm>
          <a:off x="19900900" y="6725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28" name="フローチャート: 判断 427">
          <a:extLst>
            <a:ext uri="{FF2B5EF4-FFF2-40B4-BE49-F238E27FC236}">
              <a16:creationId xmlns:a16="http://schemas.microsoft.com/office/drawing/2014/main" id="{3D2C1347-FC15-4FD4-BAB7-85B68AEDE8E1}"/>
            </a:ext>
          </a:extLst>
        </xdr:cNvPr>
        <xdr:cNvSpPr/>
      </xdr:nvSpPr>
      <xdr:spPr>
        <a:xfrm>
          <a:off x="19157950" y="6770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29" name="n_1aveValue【一般廃棄物処理施設】&#10;一人当たり有形固定資産（償却資産）額">
          <a:extLst>
            <a:ext uri="{FF2B5EF4-FFF2-40B4-BE49-F238E27FC236}">
              <a16:creationId xmlns:a16="http://schemas.microsoft.com/office/drawing/2014/main" id="{A252128B-56CE-4126-B558-70AAA50E15F2}"/>
            </a:ext>
          </a:extLst>
        </xdr:cNvPr>
        <xdr:cNvSpPr txBox="1"/>
      </xdr:nvSpPr>
      <xdr:spPr>
        <a:xfrm>
          <a:off x="18915595" y="655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30" name="フローチャート: 判断 429">
          <a:extLst>
            <a:ext uri="{FF2B5EF4-FFF2-40B4-BE49-F238E27FC236}">
              <a16:creationId xmlns:a16="http://schemas.microsoft.com/office/drawing/2014/main" id="{C647667C-7A6B-4ABF-9746-1D405A921C50}"/>
            </a:ext>
          </a:extLst>
        </xdr:cNvPr>
        <xdr:cNvSpPr/>
      </xdr:nvSpPr>
      <xdr:spPr>
        <a:xfrm>
          <a:off x="18345150" y="6766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31" name="n_2aveValue【一般廃棄物処理施設】&#10;一人当たり有形固定資産（償却資産）額">
          <a:extLst>
            <a:ext uri="{FF2B5EF4-FFF2-40B4-BE49-F238E27FC236}">
              <a16:creationId xmlns:a16="http://schemas.microsoft.com/office/drawing/2014/main" id="{EBD09C19-8AD5-414F-8C52-697E4CF2271F}"/>
            </a:ext>
          </a:extLst>
        </xdr:cNvPr>
        <xdr:cNvSpPr txBox="1"/>
      </xdr:nvSpPr>
      <xdr:spPr>
        <a:xfrm>
          <a:off x="18134545" y="654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32" name="フローチャート: 判断 431">
          <a:extLst>
            <a:ext uri="{FF2B5EF4-FFF2-40B4-BE49-F238E27FC236}">
              <a16:creationId xmlns:a16="http://schemas.microsoft.com/office/drawing/2014/main" id="{CA8A6E95-A340-496F-A71C-CFFBF4C68434}"/>
            </a:ext>
          </a:extLst>
        </xdr:cNvPr>
        <xdr:cNvSpPr/>
      </xdr:nvSpPr>
      <xdr:spPr>
        <a:xfrm>
          <a:off x="17551400" y="677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33" name="n_3aveValue【一般廃棄物処理施設】&#10;一人当たり有形固定資産（償却資産）額">
          <a:extLst>
            <a:ext uri="{FF2B5EF4-FFF2-40B4-BE49-F238E27FC236}">
              <a16:creationId xmlns:a16="http://schemas.microsoft.com/office/drawing/2014/main" id="{2B680B5F-FC11-4D15-ADBC-733FB6DB4B3F}"/>
            </a:ext>
          </a:extLst>
        </xdr:cNvPr>
        <xdr:cNvSpPr txBox="1"/>
      </xdr:nvSpPr>
      <xdr:spPr>
        <a:xfrm>
          <a:off x="17321745" y="656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C25B417-2E2D-403F-AD00-A2E78EFE43E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B43EB25-25EB-4C91-B6A2-652A381427E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3EFF5E5-A85E-4BCE-ACA2-55305AF9218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33A8A4C-E47C-4EA2-B40B-389B040816C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F156353-9F49-4C07-98F3-E9708ECD6CE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163284</xdr:rowOff>
    </xdr:from>
    <xdr:to>
      <xdr:col>116</xdr:col>
      <xdr:colOff>114300</xdr:colOff>
      <xdr:row>42</xdr:row>
      <xdr:rowOff>93434</xdr:rowOff>
    </xdr:to>
    <xdr:sp macro="" textlink="">
      <xdr:nvSpPr>
        <xdr:cNvPr id="439" name="楕円 438">
          <a:extLst>
            <a:ext uri="{FF2B5EF4-FFF2-40B4-BE49-F238E27FC236}">
              <a16:creationId xmlns:a16="http://schemas.microsoft.com/office/drawing/2014/main" id="{C148B86E-C505-4789-9946-83AA65284002}"/>
            </a:ext>
          </a:extLst>
        </xdr:cNvPr>
        <xdr:cNvSpPr/>
      </xdr:nvSpPr>
      <xdr:spPr>
        <a:xfrm>
          <a:off x="19900900" y="6938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78211</xdr:rowOff>
    </xdr:from>
    <xdr:ext cx="534377" cy="259045"/>
    <xdr:sp macro="" textlink="">
      <xdr:nvSpPr>
        <xdr:cNvPr id="440" name="【一般廃棄物処理施設】&#10;一人当たり有形固定資産（償却資産）額該当値テキスト">
          <a:extLst>
            <a:ext uri="{FF2B5EF4-FFF2-40B4-BE49-F238E27FC236}">
              <a16:creationId xmlns:a16="http://schemas.microsoft.com/office/drawing/2014/main" id="{EE9B2CAB-634E-462B-A753-051905EE1EF5}"/>
            </a:ext>
          </a:extLst>
        </xdr:cNvPr>
        <xdr:cNvSpPr txBox="1"/>
      </xdr:nvSpPr>
      <xdr:spPr>
        <a:xfrm>
          <a:off x="19989800" y="685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160654</xdr:rowOff>
    </xdr:from>
    <xdr:to>
      <xdr:col>112</xdr:col>
      <xdr:colOff>38100</xdr:colOff>
      <xdr:row>42</xdr:row>
      <xdr:rowOff>90804</xdr:rowOff>
    </xdr:to>
    <xdr:sp macro="" textlink="">
      <xdr:nvSpPr>
        <xdr:cNvPr id="441" name="楕円 440">
          <a:extLst>
            <a:ext uri="{FF2B5EF4-FFF2-40B4-BE49-F238E27FC236}">
              <a16:creationId xmlns:a16="http://schemas.microsoft.com/office/drawing/2014/main" id="{00D68338-0C17-4420-A25D-35A109A50066}"/>
            </a:ext>
          </a:extLst>
        </xdr:cNvPr>
        <xdr:cNvSpPr/>
      </xdr:nvSpPr>
      <xdr:spPr>
        <a:xfrm>
          <a:off x="19157950" y="6936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40004</xdr:rowOff>
    </xdr:from>
    <xdr:to>
      <xdr:col>116</xdr:col>
      <xdr:colOff>63500</xdr:colOff>
      <xdr:row>42</xdr:row>
      <xdr:rowOff>42634</xdr:rowOff>
    </xdr:to>
    <xdr:cxnSp macro="">
      <xdr:nvCxnSpPr>
        <xdr:cNvPr id="442" name="直線コネクタ 441">
          <a:extLst>
            <a:ext uri="{FF2B5EF4-FFF2-40B4-BE49-F238E27FC236}">
              <a16:creationId xmlns:a16="http://schemas.microsoft.com/office/drawing/2014/main" id="{C49D8570-FFB0-47E9-9D78-0610C23FC3F4}"/>
            </a:ext>
          </a:extLst>
        </xdr:cNvPr>
        <xdr:cNvCxnSpPr/>
      </xdr:nvCxnSpPr>
      <xdr:spPr>
        <a:xfrm>
          <a:off x="19202400" y="6980554"/>
          <a:ext cx="7493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3046</xdr:rowOff>
    </xdr:from>
    <xdr:to>
      <xdr:col>107</xdr:col>
      <xdr:colOff>101600</xdr:colOff>
      <xdr:row>42</xdr:row>
      <xdr:rowOff>104646</xdr:rowOff>
    </xdr:to>
    <xdr:sp macro="" textlink="">
      <xdr:nvSpPr>
        <xdr:cNvPr id="443" name="楕円 442">
          <a:extLst>
            <a:ext uri="{FF2B5EF4-FFF2-40B4-BE49-F238E27FC236}">
              <a16:creationId xmlns:a16="http://schemas.microsoft.com/office/drawing/2014/main" id="{0F5A4033-5B62-4C53-8650-0F8C263D25C7}"/>
            </a:ext>
          </a:extLst>
        </xdr:cNvPr>
        <xdr:cNvSpPr/>
      </xdr:nvSpPr>
      <xdr:spPr>
        <a:xfrm>
          <a:off x="18345150" y="69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40004</xdr:rowOff>
    </xdr:from>
    <xdr:to>
      <xdr:col>111</xdr:col>
      <xdr:colOff>177800</xdr:colOff>
      <xdr:row>42</xdr:row>
      <xdr:rowOff>53846</xdr:rowOff>
    </xdr:to>
    <xdr:cxnSp macro="">
      <xdr:nvCxnSpPr>
        <xdr:cNvPr id="444" name="直線コネクタ 443">
          <a:extLst>
            <a:ext uri="{FF2B5EF4-FFF2-40B4-BE49-F238E27FC236}">
              <a16:creationId xmlns:a16="http://schemas.microsoft.com/office/drawing/2014/main" id="{1E2F2B9E-E25C-4504-8F9C-F87C2B6D2000}"/>
            </a:ext>
          </a:extLst>
        </xdr:cNvPr>
        <xdr:cNvCxnSpPr/>
      </xdr:nvCxnSpPr>
      <xdr:spPr>
        <a:xfrm flipV="1">
          <a:off x="18395950" y="6980554"/>
          <a:ext cx="80645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336</xdr:rowOff>
    </xdr:from>
    <xdr:to>
      <xdr:col>102</xdr:col>
      <xdr:colOff>165100</xdr:colOff>
      <xdr:row>42</xdr:row>
      <xdr:rowOff>101936</xdr:rowOff>
    </xdr:to>
    <xdr:sp macro="" textlink="">
      <xdr:nvSpPr>
        <xdr:cNvPr id="445" name="楕円 444">
          <a:extLst>
            <a:ext uri="{FF2B5EF4-FFF2-40B4-BE49-F238E27FC236}">
              <a16:creationId xmlns:a16="http://schemas.microsoft.com/office/drawing/2014/main" id="{21325A32-CF53-453B-AAD1-404CC15744FC}"/>
            </a:ext>
          </a:extLst>
        </xdr:cNvPr>
        <xdr:cNvSpPr/>
      </xdr:nvSpPr>
      <xdr:spPr>
        <a:xfrm>
          <a:off x="17551400" y="69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51136</xdr:rowOff>
    </xdr:from>
    <xdr:to>
      <xdr:col>107</xdr:col>
      <xdr:colOff>50800</xdr:colOff>
      <xdr:row>42</xdr:row>
      <xdr:rowOff>53846</xdr:rowOff>
    </xdr:to>
    <xdr:cxnSp macro="">
      <xdr:nvCxnSpPr>
        <xdr:cNvPr id="446" name="直線コネクタ 445">
          <a:extLst>
            <a:ext uri="{FF2B5EF4-FFF2-40B4-BE49-F238E27FC236}">
              <a16:creationId xmlns:a16="http://schemas.microsoft.com/office/drawing/2014/main" id="{B51DA53C-5AC0-4D14-B492-9712BE780AD7}"/>
            </a:ext>
          </a:extLst>
        </xdr:cNvPr>
        <xdr:cNvCxnSpPr/>
      </xdr:nvCxnSpPr>
      <xdr:spPr>
        <a:xfrm>
          <a:off x="17602200" y="6991686"/>
          <a:ext cx="79375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81931</xdr:rowOff>
    </xdr:from>
    <xdr:ext cx="534377" cy="259045"/>
    <xdr:sp macro="" textlink="">
      <xdr:nvSpPr>
        <xdr:cNvPr id="447" name="n_1mainValue【一般廃棄物処理施設】&#10;一人当たり有形固定資産（償却資産）額">
          <a:extLst>
            <a:ext uri="{FF2B5EF4-FFF2-40B4-BE49-F238E27FC236}">
              <a16:creationId xmlns:a16="http://schemas.microsoft.com/office/drawing/2014/main" id="{8748E8A9-FCD5-4436-A856-52755B6F4509}"/>
            </a:ext>
          </a:extLst>
        </xdr:cNvPr>
        <xdr:cNvSpPr txBox="1"/>
      </xdr:nvSpPr>
      <xdr:spPr>
        <a:xfrm>
          <a:off x="18947911" y="70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95773</xdr:rowOff>
    </xdr:from>
    <xdr:ext cx="534377" cy="259045"/>
    <xdr:sp macro="" textlink="">
      <xdr:nvSpPr>
        <xdr:cNvPr id="448" name="n_2mainValue【一般廃棄物処理施設】&#10;一人当たり有形固定資産（償却資産）額">
          <a:extLst>
            <a:ext uri="{FF2B5EF4-FFF2-40B4-BE49-F238E27FC236}">
              <a16:creationId xmlns:a16="http://schemas.microsoft.com/office/drawing/2014/main" id="{DE7F31C3-2337-431E-B376-EABD6D59F33D}"/>
            </a:ext>
          </a:extLst>
        </xdr:cNvPr>
        <xdr:cNvSpPr txBox="1"/>
      </xdr:nvSpPr>
      <xdr:spPr>
        <a:xfrm>
          <a:off x="18166861" y="70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93063</xdr:rowOff>
    </xdr:from>
    <xdr:ext cx="534377" cy="259045"/>
    <xdr:sp macro="" textlink="">
      <xdr:nvSpPr>
        <xdr:cNvPr id="449" name="n_3mainValue【一般廃棄物処理施設】&#10;一人当たり有形固定資産（償却資産）額">
          <a:extLst>
            <a:ext uri="{FF2B5EF4-FFF2-40B4-BE49-F238E27FC236}">
              <a16:creationId xmlns:a16="http://schemas.microsoft.com/office/drawing/2014/main" id="{0018B926-5F81-41DF-A839-6646ACDBA2C5}"/>
            </a:ext>
          </a:extLst>
        </xdr:cNvPr>
        <xdr:cNvSpPr txBox="1"/>
      </xdr:nvSpPr>
      <xdr:spPr>
        <a:xfrm>
          <a:off x="17354061" y="70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id="{C8CB9D94-8F33-41F9-A33B-B4F3CD1C22E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id="{0185EFD8-133B-40E7-A562-55320579A2E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id="{CB40D0AD-3BDD-4847-A5D2-8C13DF982E3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id="{077FCCA8-3C9D-439B-A94A-9D27127CACAB}"/>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id="{925A8168-4902-4B6D-84CD-494AD9317F2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id="{40D1E705-47DD-4580-A12A-46DB9D102A7E}"/>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id="{0AEDAA2B-8FA3-4A8B-98ED-8612DFA14F6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id="{78A8FA20-11C1-4A93-B955-15BD214B2B98}"/>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FA232958-92B3-44EC-AD56-FF11CA77D12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9657C847-EA70-47CB-82B2-72688AB4691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83A86F83-4986-4E9B-A1DB-0848143F7B4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912DD10F-6E4F-421A-BCD4-C32446749ED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4A6A9CAA-615D-4691-8AFF-6F7EDD52452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764D2DC8-198C-4D5C-9EF4-6AE5FA21CD5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96B7CBB7-4400-48FD-B805-62363541CDC3}"/>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65710247-709D-4A0B-96B3-61DDA4DDE834}"/>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a:extLst>
            <a:ext uri="{FF2B5EF4-FFF2-40B4-BE49-F238E27FC236}">
              <a16:creationId xmlns:a16="http://schemas.microsoft.com/office/drawing/2014/main" id="{708FD518-AAD9-4139-BE50-27856237298D}"/>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a:extLst>
            <a:ext uri="{FF2B5EF4-FFF2-40B4-BE49-F238E27FC236}">
              <a16:creationId xmlns:a16="http://schemas.microsoft.com/office/drawing/2014/main" id="{9A237A99-D158-4217-9698-07E5D707656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a:extLst>
            <a:ext uri="{FF2B5EF4-FFF2-40B4-BE49-F238E27FC236}">
              <a16:creationId xmlns:a16="http://schemas.microsoft.com/office/drawing/2014/main" id="{24C51038-B3DA-46AF-B061-9714EF721B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a:extLst>
            <a:ext uri="{FF2B5EF4-FFF2-40B4-BE49-F238E27FC236}">
              <a16:creationId xmlns:a16="http://schemas.microsoft.com/office/drawing/2014/main" id="{CFE4CFAD-B386-4CDD-9525-3D872B26CB4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a:extLst>
            <a:ext uri="{FF2B5EF4-FFF2-40B4-BE49-F238E27FC236}">
              <a16:creationId xmlns:a16="http://schemas.microsoft.com/office/drawing/2014/main" id="{799E794A-99D4-4C09-A794-98F5518DE3C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a:extLst>
            <a:ext uri="{FF2B5EF4-FFF2-40B4-BE49-F238E27FC236}">
              <a16:creationId xmlns:a16="http://schemas.microsoft.com/office/drawing/2014/main" id="{DCE82E7D-FF56-4A12-B2A4-AB60E4AB70B6}"/>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a:extLst>
            <a:ext uri="{FF2B5EF4-FFF2-40B4-BE49-F238E27FC236}">
              <a16:creationId xmlns:a16="http://schemas.microsoft.com/office/drawing/2014/main" id="{6320C52A-25F5-4681-BE3D-E65B611C629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a:extLst>
            <a:ext uri="{FF2B5EF4-FFF2-40B4-BE49-F238E27FC236}">
              <a16:creationId xmlns:a16="http://schemas.microsoft.com/office/drawing/2014/main" id="{BDA76655-1788-49C9-B62F-3F7DFE100CD7}"/>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a:extLst>
            <a:ext uri="{FF2B5EF4-FFF2-40B4-BE49-F238E27FC236}">
              <a16:creationId xmlns:a16="http://schemas.microsoft.com/office/drawing/2014/main" id="{EF7213D3-557D-40C1-A667-90CB487FE2A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a:extLst>
            <a:ext uri="{FF2B5EF4-FFF2-40B4-BE49-F238E27FC236}">
              <a16:creationId xmlns:a16="http://schemas.microsoft.com/office/drawing/2014/main" id="{B82D3174-C631-44C3-BA3B-2D8F893659F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a:extLst>
            <a:ext uri="{FF2B5EF4-FFF2-40B4-BE49-F238E27FC236}">
              <a16:creationId xmlns:a16="http://schemas.microsoft.com/office/drawing/2014/main" id="{CF1A70EC-45CD-4050-9207-6BF69B0AE0D0}"/>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7" name="直線コネクタ 476">
          <a:extLst>
            <a:ext uri="{FF2B5EF4-FFF2-40B4-BE49-F238E27FC236}">
              <a16:creationId xmlns:a16="http://schemas.microsoft.com/office/drawing/2014/main" id="{0A38849F-6FC8-41F0-BA5F-087C10F4F5D2}"/>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8" name="テキスト ボックス 477">
          <a:extLst>
            <a:ext uri="{FF2B5EF4-FFF2-40B4-BE49-F238E27FC236}">
              <a16:creationId xmlns:a16="http://schemas.microsoft.com/office/drawing/2014/main" id="{04966694-E661-43C0-BCDE-6BF5C1BF299A}"/>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9" name="直線コネクタ 478">
          <a:extLst>
            <a:ext uri="{FF2B5EF4-FFF2-40B4-BE49-F238E27FC236}">
              <a16:creationId xmlns:a16="http://schemas.microsoft.com/office/drawing/2014/main" id="{C1688809-F650-491F-B893-F83008DF3A2A}"/>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0" name="テキスト ボックス 479">
          <a:extLst>
            <a:ext uri="{FF2B5EF4-FFF2-40B4-BE49-F238E27FC236}">
              <a16:creationId xmlns:a16="http://schemas.microsoft.com/office/drawing/2014/main" id="{E036A5CE-9F0E-44C5-A50E-C630F225A112}"/>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1" name="直線コネクタ 480">
          <a:extLst>
            <a:ext uri="{FF2B5EF4-FFF2-40B4-BE49-F238E27FC236}">
              <a16:creationId xmlns:a16="http://schemas.microsoft.com/office/drawing/2014/main" id="{96E19C86-B249-4EB6-92F5-1542C87CA766}"/>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2" name="テキスト ボックス 481">
          <a:extLst>
            <a:ext uri="{FF2B5EF4-FFF2-40B4-BE49-F238E27FC236}">
              <a16:creationId xmlns:a16="http://schemas.microsoft.com/office/drawing/2014/main" id="{975BA3DD-F1EA-4387-90C8-2AABA128979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3" name="直線コネクタ 482">
          <a:extLst>
            <a:ext uri="{FF2B5EF4-FFF2-40B4-BE49-F238E27FC236}">
              <a16:creationId xmlns:a16="http://schemas.microsoft.com/office/drawing/2014/main" id="{EF74E5AA-9BC8-497C-9EDC-A249922F49CC}"/>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4" name="テキスト ボックス 483">
          <a:extLst>
            <a:ext uri="{FF2B5EF4-FFF2-40B4-BE49-F238E27FC236}">
              <a16:creationId xmlns:a16="http://schemas.microsoft.com/office/drawing/2014/main" id="{B32BA70E-7053-4486-BE6D-90273C4ADF5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5" name="直線コネクタ 484">
          <a:extLst>
            <a:ext uri="{FF2B5EF4-FFF2-40B4-BE49-F238E27FC236}">
              <a16:creationId xmlns:a16="http://schemas.microsoft.com/office/drawing/2014/main" id="{7E54AD33-600D-466B-9084-6F52ED49B38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6" name="テキスト ボックス 485">
          <a:extLst>
            <a:ext uri="{FF2B5EF4-FFF2-40B4-BE49-F238E27FC236}">
              <a16:creationId xmlns:a16="http://schemas.microsoft.com/office/drawing/2014/main" id="{B5FCF44B-B544-41F6-A35F-6E631CE38C18}"/>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a:extLst>
            <a:ext uri="{FF2B5EF4-FFF2-40B4-BE49-F238E27FC236}">
              <a16:creationId xmlns:a16="http://schemas.microsoft.com/office/drawing/2014/main" id="{0ACA7B4B-5BF0-4E6C-BA74-89950474C1B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a:extLst>
            <a:ext uri="{FF2B5EF4-FFF2-40B4-BE49-F238E27FC236}">
              <a16:creationId xmlns:a16="http://schemas.microsoft.com/office/drawing/2014/main" id="{5FA845AC-9FB1-4BD7-9EE7-F73BC5D18F6C}"/>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消防施設】&#10;有形固定資産減価償却率グラフ枠">
          <a:extLst>
            <a:ext uri="{FF2B5EF4-FFF2-40B4-BE49-F238E27FC236}">
              <a16:creationId xmlns:a16="http://schemas.microsoft.com/office/drawing/2014/main" id="{FD34E85E-1D9D-44E7-8921-CC64F87BB4C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90" name="直線コネクタ 489">
          <a:extLst>
            <a:ext uri="{FF2B5EF4-FFF2-40B4-BE49-F238E27FC236}">
              <a16:creationId xmlns:a16="http://schemas.microsoft.com/office/drawing/2014/main" id="{5EC2CFD0-B5C7-4C6B-B4E6-7A572B7456B1}"/>
            </a:ext>
          </a:extLst>
        </xdr:cNvPr>
        <xdr:cNvCxnSpPr/>
      </xdr:nvCxnSpPr>
      <xdr:spPr>
        <a:xfrm flipV="1">
          <a:off x="14699614" y="12945111"/>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91" name="【消防施設】&#10;有形固定資産減価償却率最小値テキスト">
          <a:extLst>
            <a:ext uri="{FF2B5EF4-FFF2-40B4-BE49-F238E27FC236}">
              <a16:creationId xmlns:a16="http://schemas.microsoft.com/office/drawing/2014/main" id="{EFDBB0C8-6E06-4C82-B311-5E0111DA492C}"/>
            </a:ext>
          </a:extLst>
        </xdr:cNvPr>
        <xdr:cNvSpPr txBox="1"/>
      </xdr:nvSpPr>
      <xdr:spPr>
        <a:xfrm>
          <a:off x="14738350" y="1438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92" name="直線コネクタ 491">
          <a:extLst>
            <a:ext uri="{FF2B5EF4-FFF2-40B4-BE49-F238E27FC236}">
              <a16:creationId xmlns:a16="http://schemas.microsoft.com/office/drawing/2014/main" id="{22C566DB-B3F6-4E46-85ED-1F084274BCB7}"/>
            </a:ext>
          </a:extLst>
        </xdr:cNvPr>
        <xdr:cNvCxnSpPr/>
      </xdr:nvCxnSpPr>
      <xdr:spPr>
        <a:xfrm>
          <a:off x="14611350" y="14383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93" name="【消防施設】&#10;有形固定資産減価償却率最大値テキスト">
          <a:extLst>
            <a:ext uri="{FF2B5EF4-FFF2-40B4-BE49-F238E27FC236}">
              <a16:creationId xmlns:a16="http://schemas.microsoft.com/office/drawing/2014/main" id="{6294419D-BD9E-4E6E-B6C9-BF648DD91E4F}"/>
            </a:ext>
          </a:extLst>
        </xdr:cNvPr>
        <xdr:cNvSpPr txBox="1"/>
      </xdr:nvSpPr>
      <xdr:spPr>
        <a:xfrm>
          <a:off x="1473835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94" name="直線コネクタ 493">
          <a:extLst>
            <a:ext uri="{FF2B5EF4-FFF2-40B4-BE49-F238E27FC236}">
              <a16:creationId xmlns:a16="http://schemas.microsoft.com/office/drawing/2014/main" id="{20286BEA-AC03-4868-8156-1750AF9AA5DC}"/>
            </a:ext>
          </a:extLst>
        </xdr:cNvPr>
        <xdr:cNvCxnSpPr/>
      </xdr:nvCxnSpPr>
      <xdr:spPr>
        <a:xfrm>
          <a:off x="146113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95" name="【消防施設】&#10;有形固定資産減価償却率平均値テキスト">
          <a:extLst>
            <a:ext uri="{FF2B5EF4-FFF2-40B4-BE49-F238E27FC236}">
              <a16:creationId xmlns:a16="http://schemas.microsoft.com/office/drawing/2014/main" id="{4A14FDDF-A372-409B-A3B7-FAF2BBBF1DD4}"/>
            </a:ext>
          </a:extLst>
        </xdr:cNvPr>
        <xdr:cNvSpPr txBox="1"/>
      </xdr:nvSpPr>
      <xdr:spPr>
        <a:xfrm>
          <a:off x="14738350" y="13491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96" name="フローチャート: 判断 495">
          <a:extLst>
            <a:ext uri="{FF2B5EF4-FFF2-40B4-BE49-F238E27FC236}">
              <a16:creationId xmlns:a16="http://schemas.microsoft.com/office/drawing/2014/main" id="{6C6116C5-D08F-490A-A798-BD3CC04028C9}"/>
            </a:ext>
          </a:extLst>
        </xdr:cNvPr>
        <xdr:cNvSpPr/>
      </xdr:nvSpPr>
      <xdr:spPr>
        <a:xfrm>
          <a:off x="14649450" y="135134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97" name="フローチャート: 判断 496">
          <a:extLst>
            <a:ext uri="{FF2B5EF4-FFF2-40B4-BE49-F238E27FC236}">
              <a16:creationId xmlns:a16="http://schemas.microsoft.com/office/drawing/2014/main" id="{AE085F6B-3BA8-4370-B322-29B1E04B7DE7}"/>
            </a:ext>
          </a:extLst>
        </xdr:cNvPr>
        <xdr:cNvSpPr/>
      </xdr:nvSpPr>
      <xdr:spPr>
        <a:xfrm>
          <a:off x="1388745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98" name="n_1aveValue【消防施設】&#10;有形固定資産減価償却率">
          <a:extLst>
            <a:ext uri="{FF2B5EF4-FFF2-40B4-BE49-F238E27FC236}">
              <a16:creationId xmlns:a16="http://schemas.microsoft.com/office/drawing/2014/main" id="{8CE78FC4-132F-4039-A300-2FF46307110D}"/>
            </a:ext>
          </a:extLst>
        </xdr:cNvPr>
        <xdr:cNvSpPr txBox="1"/>
      </xdr:nvSpPr>
      <xdr:spPr>
        <a:xfrm>
          <a:off x="13742044" y="1361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99" name="フローチャート: 判断 498">
          <a:extLst>
            <a:ext uri="{FF2B5EF4-FFF2-40B4-BE49-F238E27FC236}">
              <a16:creationId xmlns:a16="http://schemas.microsoft.com/office/drawing/2014/main" id="{1E16EE94-C67B-4C9B-834B-4939CD6EDAF3}"/>
            </a:ext>
          </a:extLst>
        </xdr:cNvPr>
        <xdr:cNvSpPr/>
      </xdr:nvSpPr>
      <xdr:spPr>
        <a:xfrm>
          <a:off x="13093700" y="13621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500" name="n_2aveValue【消防施設】&#10;有形固定資産減価償却率">
          <a:extLst>
            <a:ext uri="{FF2B5EF4-FFF2-40B4-BE49-F238E27FC236}">
              <a16:creationId xmlns:a16="http://schemas.microsoft.com/office/drawing/2014/main" id="{C0EB5602-AE39-4B52-AFEE-8AC4EECBDAD9}"/>
            </a:ext>
          </a:extLst>
        </xdr:cNvPr>
        <xdr:cNvSpPr txBox="1"/>
      </xdr:nvSpPr>
      <xdr:spPr>
        <a:xfrm>
          <a:off x="12960994"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01" name="フローチャート: 判断 500">
          <a:extLst>
            <a:ext uri="{FF2B5EF4-FFF2-40B4-BE49-F238E27FC236}">
              <a16:creationId xmlns:a16="http://schemas.microsoft.com/office/drawing/2014/main" id="{920D2984-B5FC-46D5-B2AA-E31B676A1F2A}"/>
            </a:ext>
          </a:extLst>
        </xdr:cNvPr>
        <xdr:cNvSpPr/>
      </xdr:nvSpPr>
      <xdr:spPr>
        <a:xfrm>
          <a:off x="12299950" y="13613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161941</xdr:rowOff>
    </xdr:from>
    <xdr:ext cx="405111" cy="259045"/>
    <xdr:sp macro="" textlink="">
      <xdr:nvSpPr>
        <xdr:cNvPr id="502" name="n_3aveValue【消防施設】&#10;有形固定資産減価償却率">
          <a:extLst>
            <a:ext uri="{FF2B5EF4-FFF2-40B4-BE49-F238E27FC236}">
              <a16:creationId xmlns:a16="http://schemas.microsoft.com/office/drawing/2014/main" id="{62E99EA3-10AD-4310-A00A-DD03C5129B68}"/>
            </a:ext>
          </a:extLst>
        </xdr:cNvPr>
        <xdr:cNvSpPr txBox="1"/>
      </xdr:nvSpPr>
      <xdr:spPr>
        <a:xfrm>
          <a:off x="12167244" y="1370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DEDAC42F-87EC-4504-BE67-B42156B0FE92}"/>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3CEFC7B9-1005-49B5-90B7-0BF75B494D31}"/>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6B696294-C50C-4DFB-A559-10B3E6DBBCE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8AF05AA3-1899-4BFA-8599-2CA0A608050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7F52BC50-1EF0-402E-83D7-A5E2EBF255F2}"/>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126364</xdr:rowOff>
    </xdr:from>
    <xdr:to>
      <xdr:col>85</xdr:col>
      <xdr:colOff>177800</xdr:colOff>
      <xdr:row>81</xdr:row>
      <xdr:rowOff>56514</xdr:rowOff>
    </xdr:to>
    <xdr:sp macro="" textlink="">
      <xdr:nvSpPr>
        <xdr:cNvPr id="508" name="楕円 507">
          <a:extLst>
            <a:ext uri="{FF2B5EF4-FFF2-40B4-BE49-F238E27FC236}">
              <a16:creationId xmlns:a16="http://schemas.microsoft.com/office/drawing/2014/main" id="{9BBB7A92-1A59-4DFD-AF5F-BD1766C282E6}"/>
            </a:ext>
          </a:extLst>
        </xdr:cNvPr>
        <xdr:cNvSpPr/>
      </xdr:nvSpPr>
      <xdr:spPr>
        <a:xfrm>
          <a:off x="14649450" y="133407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149241</xdr:rowOff>
    </xdr:from>
    <xdr:ext cx="405111" cy="259045"/>
    <xdr:sp macro="" textlink="">
      <xdr:nvSpPr>
        <xdr:cNvPr id="509" name="【消防施設】&#10;有形固定資産減価償却率該当値テキスト">
          <a:extLst>
            <a:ext uri="{FF2B5EF4-FFF2-40B4-BE49-F238E27FC236}">
              <a16:creationId xmlns:a16="http://schemas.microsoft.com/office/drawing/2014/main" id="{4F30F42C-CB4A-4D5A-A3EB-5A393C1F05A1}"/>
            </a:ext>
          </a:extLst>
        </xdr:cNvPr>
        <xdr:cNvSpPr txBox="1"/>
      </xdr:nvSpPr>
      <xdr:spPr>
        <a:xfrm>
          <a:off x="14738350"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10" name="楕円 509">
          <a:extLst>
            <a:ext uri="{FF2B5EF4-FFF2-40B4-BE49-F238E27FC236}">
              <a16:creationId xmlns:a16="http://schemas.microsoft.com/office/drawing/2014/main" id="{51A78A1D-55C7-443F-B938-E73351EA1589}"/>
            </a:ext>
          </a:extLst>
        </xdr:cNvPr>
        <xdr:cNvSpPr/>
      </xdr:nvSpPr>
      <xdr:spPr>
        <a:xfrm>
          <a:off x="13887450" y="13373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5714</xdr:rowOff>
    </xdr:from>
    <xdr:to>
      <xdr:col>85</xdr:col>
      <xdr:colOff>127000</xdr:colOff>
      <xdr:row>81</xdr:row>
      <xdr:rowOff>38100</xdr:rowOff>
    </xdr:to>
    <xdr:cxnSp macro="">
      <xdr:nvCxnSpPr>
        <xdr:cNvPr id="511" name="直線コネクタ 510">
          <a:extLst>
            <a:ext uri="{FF2B5EF4-FFF2-40B4-BE49-F238E27FC236}">
              <a16:creationId xmlns:a16="http://schemas.microsoft.com/office/drawing/2014/main" id="{186DF318-6977-44D7-BB53-CAA03974B2F6}"/>
            </a:ext>
          </a:extLst>
        </xdr:cNvPr>
        <xdr:cNvCxnSpPr/>
      </xdr:nvCxnSpPr>
      <xdr:spPr>
        <a:xfrm flipV="1">
          <a:off x="13938250" y="13385164"/>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113030</xdr:rowOff>
    </xdr:from>
    <xdr:to>
      <xdr:col>76</xdr:col>
      <xdr:colOff>165100</xdr:colOff>
      <xdr:row>79</xdr:row>
      <xdr:rowOff>43180</xdr:rowOff>
    </xdr:to>
    <xdr:sp macro="" textlink="">
      <xdr:nvSpPr>
        <xdr:cNvPr id="512" name="楕円 511">
          <a:extLst>
            <a:ext uri="{FF2B5EF4-FFF2-40B4-BE49-F238E27FC236}">
              <a16:creationId xmlns:a16="http://schemas.microsoft.com/office/drawing/2014/main" id="{FF636125-B2A5-4A7A-BFC4-D7267378CBE1}"/>
            </a:ext>
          </a:extLst>
        </xdr:cNvPr>
        <xdr:cNvSpPr/>
      </xdr:nvSpPr>
      <xdr:spPr>
        <a:xfrm>
          <a:off x="13093700" y="12997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81</xdr:row>
      <xdr:rowOff>38100</xdr:rowOff>
    </xdr:to>
    <xdr:cxnSp macro="">
      <xdr:nvCxnSpPr>
        <xdr:cNvPr id="513" name="直線コネクタ 512">
          <a:extLst>
            <a:ext uri="{FF2B5EF4-FFF2-40B4-BE49-F238E27FC236}">
              <a16:creationId xmlns:a16="http://schemas.microsoft.com/office/drawing/2014/main" id="{21335AB2-C5E9-42A1-935A-56C2DA1B980F}"/>
            </a:ext>
          </a:extLst>
        </xdr:cNvPr>
        <xdr:cNvCxnSpPr/>
      </xdr:nvCxnSpPr>
      <xdr:spPr>
        <a:xfrm>
          <a:off x="13144500" y="13047980"/>
          <a:ext cx="79375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514" name="楕円 513">
          <a:extLst>
            <a:ext uri="{FF2B5EF4-FFF2-40B4-BE49-F238E27FC236}">
              <a16:creationId xmlns:a16="http://schemas.microsoft.com/office/drawing/2014/main" id="{4D8D2259-6730-4CA3-B835-E0416059440A}"/>
            </a:ext>
          </a:extLst>
        </xdr:cNvPr>
        <xdr:cNvSpPr/>
      </xdr:nvSpPr>
      <xdr:spPr>
        <a:xfrm>
          <a:off x="12299950" y="13139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163830</xdr:rowOff>
    </xdr:from>
    <xdr:to>
      <xdr:col>76</xdr:col>
      <xdr:colOff>114300</xdr:colOff>
      <xdr:row>79</xdr:row>
      <xdr:rowOff>140970</xdr:rowOff>
    </xdr:to>
    <xdr:cxnSp macro="">
      <xdr:nvCxnSpPr>
        <xdr:cNvPr id="515" name="直線コネクタ 514">
          <a:extLst>
            <a:ext uri="{FF2B5EF4-FFF2-40B4-BE49-F238E27FC236}">
              <a16:creationId xmlns:a16="http://schemas.microsoft.com/office/drawing/2014/main" id="{C17DD34D-1D1C-472C-A8E7-32A02D4EA34C}"/>
            </a:ext>
          </a:extLst>
        </xdr:cNvPr>
        <xdr:cNvCxnSpPr/>
      </xdr:nvCxnSpPr>
      <xdr:spPr>
        <a:xfrm flipV="1">
          <a:off x="12344400" y="13047980"/>
          <a:ext cx="8001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105427</xdr:rowOff>
    </xdr:from>
    <xdr:ext cx="405111" cy="259045"/>
    <xdr:sp macro="" textlink="">
      <xdr:nvSpPr>
        <xdr:cNvPr id="516" name="n_1mainValue【消防施設】&#10;有形固定資産減価償却率">
          <a:extLst>
            <a:ext uri="{FF2B5EF4-FFF2-40B4-BE49-F238E27FC236}">
              <a16:creationId xmlns:a16="http://schemas.microsoft.com/office/drawing/2014/main" id="{19150E40-B344-4B08-A603-6E03C7EB39EB}"/>
            </a:ext>
          </a:extLst>
        </xdr:cNvPr>
        <xdr:cNvSpPr txBox="1"/>
      </xdr:nvSpPr>
      <xdr:spPr>
        <a:xfrm>
          <a:off x="1374204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59707</xdr:rowOff>
    </xdr:from>
    <xdr:ext cx="405111" cy="259045"/>
    <xdr:sp macro="" textlink="">
      <xdr:nvSpPr>
        <xdr:cNvPr id="517" name="n_2mainValue【消防施設】&#10;有形固定資産減価償却率">
          <a:extLst>
            <a:ext uri="{FF2B5EF4-FFF2-40B4-BE49-F238E27FC236}">
              <a16:creationId xmlns:a16="http://schemas.microsoft.com/office/drawing/2014/main" id="{72BC3FF3-11C1-4712-8ADF-992F2B0E3ECE}"/>
            </a:ext>
          </a:extLst>
        </xdr:cNvPr>
        <xdr:cNvSpPr txBox="1"/>
      </xdr:nvSpPr>
      <xdr:spPr>
        <a:xfrm>
          <a:off x="12960994" y="1277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36847</xdr:rowOff>
    </xdr:from>
    <xdr:ext cx="405111" cy="259045"/>
    <xdr:sp macro="" textlink="">
      <xdr:nvSpPr>
        <xdr:cNvPr id="518" name="n_3mainValue【消防施設】&#10;有形固定資産減価償却率">
          <a:extLst>
            <a:ext uri="{FF2B5EF4-FFF2-40B4-BE49-F238E27FC236}">
              <a16:creationId xmlns:a16="http://schemas.microsoft.com/office/drawing/2014/main" id="{FC846EA8-F8F5-4045-9BD8-3521A4DA2A14}"/>
            </a:ext>
          </a:extLst>
        </xdr:cNvPr>
        <xdr:cNvSpPr txBox="1"/>
      </xdr:nvSpPr>
      <xdr:spPr>
        <a:xfrm>
          <a:off x="1216724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a:extLst>
            <a:ext uri="{FF2B5EF4-FFF2-40B4-BE49-F238E27FC236}">
              <a16:creationId xmlns:a16="http://schemas.microsoft.com/office/drawing/2014/main" id="{389B29A8-5838-40D0-9A2F-5E81DD64337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a:extLst>
            <a:ext uri="{FF2B5EF4-FFF2-40B4-BE49-F238E27FC236}">
              <a16:creationId xmlns:a16="http://schemas.microsoft.com/office/drawing/2014/main" id="{8023B832-1104-4384-9968-801A392C104B}"/>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a:extLst>
            <a:ext uri="{FF2B5EF4-FFF2-40B4-BE49-F238E27FC236}">
              <a16:creationId xmlns:a16="http://schemas.microsoft.com/office/drawing/2014/main" id="{C00ACF68-B0A9-4BD4-A74A-4843DE93E861}"/>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a:extLst>
            <a:ext uri="{FF2B5EF4-FFF2-40B4-BE49-F238E27FC236}">
              <a16:creationId xmlns:a16="http://schemas.microsoft.com/office/drawing/2014/main" id="{ED685FAB-87BF-463E-955B-BEF097B42E6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a:extLst>
            <a:ext uri="{FF2B5EF4-FFF2-40B4-BE49-F238E27FC236}">
              <a16:creationId xmlns:a16="http://schemas.microsoft.com/office/drawing/2014/main" id="{CA9E5C45-4743-487F-B3E4-FF53B376291F}"/>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a:extLst>
            <a:ext uri="{FF2B5EF4-FFF2-40B4-BE49-F238E27FC236}">
              <a16:creationId xmlns:a16="http://schemas.microsoft.com/office/drawing/2014/main" id="{FB4D50A8-B2DC-4A6A-B04C-78064F0F0768}"/>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a:extLst>
            <a:ext uri="{FF2B5EF4-FFF2-40B4-BE49-F238E27FC236}">
              <a16:creationId xmlns:a16="http://schemas.microsoft.com/office/drawing/2014/main" id="{E2EC1DD4-2719-462A-8125-2ABA603D5B7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a:extLst>
            <a:ext uri="{FF2B5EF4-FFF2-40B4-BE49-F238E27FC236}">
              <a16:creationId xmlns:a16="http://schemas.microsoft.com/office/drawing/2014/main" id="{5EA30A45-9476-4511-853F-31167D6E2D6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a:extLst>
            <a:ext uri="{FF2B5EF4-FFF2-40B4-BE49-F238E27FC236}">
              <a16:creationId xmlns:a16="http://schemas.microsoft.com/office/drawing/2014/main" id="{9D264F96-1B8E-40DC-97B2-78ECABE6339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a:extLst>
            <a:ext uri="{FF2B5EF4-FFF2-40B4-BE49-F238E27FC236}">
              <a16:creationId xmlns:a16="http://schemas.microsoft.com/office/drawing/2014/main" id="{B055F3AE-15F8-4E9B-B1DC-8240155367E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9" name="直線コネクタ 528">
          <a:extLst>
            <a:ext uri="{FF2B5EF4-FFF2-40B4-BE49-F238E27FC236}">
              <a16:creationId xmlns:a16="http://schemas.microsoft.com/office/drawing/2014/main" id="{9E2B55C9-5ABB-4465-8D3A-C565C0D67471}"/>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0" name="テキスト ボックス 529">
          <a:extLst>
            <a:ext uri="{FF2B5EF4-FFF2-40B4-BE49-F238E27FC236}">
              <a16:creationId xmlns:a16="http://schemas.microsoft.com/office/drawing/2014/main" id="{198C7E04-FDA0-45E9-BD02-83B43952962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1" name="直線コネクタ 530">
          <a:extLst>
            <a:ext uri="{FF2B5EF4-FFF2-40B4-BE49-F238E27FC236}">
              <a16:creationId xmlns:a16="http://schemas.microsoft.com/office/drawing/2014/main" id="{0E443F2A-4139-447E-BC25-95BFB79B9A3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2" name="テキスト ボックス 531">
          <a:extLst>
            <a:ext uri="{FF2B5EF4-FFF2-40B4-BE49-F238E27FC236}">
              <a16:creationId xmlns:a16="http://schemas.microsoft.com/office/drawing/2014/main" id="{C373703E-FD89-480B-9172-99368021C9EC}"/>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3" name="直線コネクタ 532">
          <a:extLst>
            <a:ext uri="{FF2B5EF4-FFF2-40B4-BE49-F238E27FC236}">
              <a16:creationId xmlns:a16="http://schemas.microsoft.com/office/drawing/2014/main" id="{4C006B30-EE1C-46EE-9D28-B9ADF288285C}"/>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4" name="テキスト ボックス 533">
          <a:extLst>
            <a:ext uri="{FF2B5EF4-FFF2-40B4-BE49-F238E27FC236}">
              <a16:creationId xmlns:a16="http://schemas.microsoft.com/office/drawing/2014/main" id="{4DDA70AB-4EB6-4F70-8417-B0E10079DF5B}"/>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5" name="直線コネクタ 534">
          <a:extLst>
            <a:ext uri="{FF2B5EF4-FFF2-40B4-BE49-F238E27FC236}">
              <a16:creationId xmlns:a16="http://schemas.microsoft.com/office/drawing/2014/main" id="{3E2BDBC3-E48A-4AE3-944B-F5C5643BA569}"/>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6" name="テキスト ボックス 535">
          <a:extLst>
            <a:ext uri="{FF2B5EF4-FFF2-40B4-BE49-F238E27FC236}">
              <a16:creationId xmlns:a16="http://schemas.microsoft.com/office/drawing/2014/main" id="{2A767F6C-1976-4AB8-BEBC-5732D20FEF26}"/>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7" name="直線コネクタ 536">
          <a:extLst>
            <a:ext uri="{FF2B5EF4-FFF2-40B4-BE49-F238E27FC236}">
              <a16:creationId xmlns:a16="http://schemas.microsoft.com/office/drawing/2014/main" id="{AFB61628-69FA-4944-B41F-DDD66FE6EC0E}"/>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8" name="テキスト ボックス 537">
          <a:extLst>
            <a:ext uri="{FF2B5EF4-FFF2-40B4-BE49-F238E27FC236}">
              <a16:creationId xmlns:a16="http://schemas.microsoft.com/office/drawing/2014/main" id="{5C99CB52-9344-493A-97F8-8CB95C65128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9" name="【消防施設】&#10;一人当たり面積グラフ枠">
          <a:extLst>
            <a:ext uri="{FF2B5EF4-FFF2-40B4-BE49-F238E27FC236}">
              <a16:creationId xmlns:a16="http://schemas.microsoft.com/office/drawing/2014/main" id="{96E03C0E-452B-48CA-9268-EA8E9D04C63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40" name="直線コネクタ 539">
          <a:extLst>
            <a:ext uri="{FF2B5EF4-FFF2-40B4-BE49-F238E27FC236}">
              <a16:creationId xmlns:a16="http://schemas.microsoft.com/office/drawing/2014/main" id="{B248D7AA-50EC-438B-A84D-6AEBA55342E5}"/>
            </a:ext>
          </a:extLst>
        </xdr:cNvPr>
        <xdr:cNvCxnSpPr/>
      </xdr:nvCxnSpPr>
      <xdr:spPr>
        <a:xfrm flipV="1">
          <a:off x="19951064" y="13043408"/>
          <a:ext cx="0" cy="118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41" name="【消防施設】&#10;一人当たり面積最小値テキスト">
          <a:extLst>
            <a:ext uri="{FF2B5EF4-FFF2-40B4-BE49-F238E27FC236}">
              <a16:creationId xmlns:a16="http://schemas.microsoft.com/office/drawing/2014/main" id="{5C9BFDC7-686D-4062-A588-97FCA7569987}"/>
            </a:ext>
          </a:extLst>
        </xdr:cNvPr>
        <xdr:cNvSpPr txBox="1"/>
      </xdr:nvSpPr>
      <xdr:spPr>
        <a:xfrm>
          <a:off x="19989800" y="1423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42" name="直線コネクタ 541">
          <a:extLst>
            <a:ext uri="{FF2B5EF4-FFF2-40B4-BE49-F238E27FC236}">
              <a16:creationId xmlns:a16="http://schemas.microsoft.com/office/drawing/2014/main" id="{E7E9177B-15B3-40B7-A3D9-5D8587C6D8C6}"/>
            </a:ext>
          </a:extLst>
        </xdr:cNvPr>
        <xdr:cNvCxnSpPr/>
      </xdr:nvCxnSpPr>
      <xdr:spPr>
        <a:xfrm>
          <a:off x="19881850" y="14229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43" name="【消防施設】&#10;一人当たり面積最大値テキスト">
          <a:extLst>
            <a:ext uri="{FF2B5EF4-FFF2-40B4-BE49-F238E27FC236}">
              <a16:creationId xmlns:a16="http://schemas.microsoft.com/office/drawing/2014/main" id="{DACFE670-E6D3-4838-9D09-D95F7B055F9A}"/>
            </a:ext>
          </a:extLst>
        </xdr:cNvPr>
        <xdr:cNvSpPr txBox="1"/>
      </xdr:nvSpPr>
      <xdr:spPr>
        <a:xfrm>
          <a:off x="19989800" y="1282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44" name="直線コネクタ 543">
          <a:extLst>
            <a:ext uri="{FF2B5EF4-FFF2-40B4-BE49-F238E27FC236}">
              <a16:creationId xmlns:a16="http://schemas.microsoft.com/office/drawing/2014/main" id="{B975B9E2-CABF-40D0-957F-641BB6C30EB9}"/>
            </a:ext>
          </a:extLst>
        </xdr:cNvPr>
        <xdr:cNvCxnSpPr/>
      </xdr:nvCxnSpPr>
      <xdr:spPr>
        <a:xfrm>
          <a:off x="19881850" y="13043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545" name="【消防施設】&#10;一人当たり面積平均値テキスト">
          <a:extLst>
            <a:ext uri="{FF2B5EF4-FFF2-40B4-BE49-F238E27FC236}">
              <a16:creationId xmlns:a16="http://schemas.microsoft.com/office/drawing/2014/main" id="{9366F009-8A29-4740-84D4-CB2A72227327}"/>
            </a:ext>
          </a:extLst>
        </xdr:cNvPr>
        <xdr:cNvSpPr txBox="1"/>
      </xdr:nvSpPr>
      <xdr:spPr>
        <a:xfrm>
          <a:off x="19989800" y="14105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46" name="フローチャート: 判断 545">
          <a:extLst>
            <a:ext uri="{FF2B5EF4-FFF2-40B4-BE49-F238E27FC236}">
              <a16:creationId xmlns:a16="http://schemas.microsoft.com/office/drawing/2014/main" id="{F93884E5-EA0D-4FD6-BC2A-76F10449F8B6}"/>
            </a:ext>
          </a:extLst>
        </xdr:cNvPr>
        <xdr:cNvSpPr/>
      </xdr:nvSpPr>
      <xdr:spPr>
        <a:xfrm>
          <a:off x="19900900" y="14126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47" name="フローチャート: 判断 546">
          <a:extLst>
            <a:ext uri="{FF2B5EF4-FFF2-40B4-BE49-F238E27FC236}">
              <a16:creationId xmlns:a16="http://schemas.microsoft.com/office/drawing/2014/main" id="{F6D145A6-609B-413A-8F23-7F5F7272E692}"/>
            </a:ext>
          </a:extLst>
        </xdr:cNvPr>
        <xdr:cNvSpPr/>
      </xdr:nvSpPr>
      <xdr:spPr>
        <a:xfrm>
          <a:off x="19157950" y="141179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48" name="n_1aveValue【消防施設】&#10;一人当たり面積">
          <a:extLst>
            <a:ext uri="{FF2B5EF4-FFF2-40B4-BE49-F238E27FC236}">
              <a16:creationId xmlns:a16="http://schemas.microsoft.com/office/drawing/2014/main" id="{594D3DF9-305D-4B58-B141-4B29FD652FED}"/>
            </a:ext>
          </a:extLst>
        </xdr:cNvPr>
        <xdr:cNvSpPr txBox="1"/>
      </xdr:nvSpPr>
      <xdr:spPr>
        <a:xfrm>
          <a:off x="18980227" y="142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49" name="フローチャート: 判断 548">
          <a:extLst>
            <a:ext uri="{FF2B5EF4-FFF2-40B4-BE49-F238E27FC236}">
              <a16:creationId xmlns:a16="http://schemas.microsoft.com/office/drawing/2014/main" id="{58D62579-E894-40F6-B1EA-31E13BD2C809}"/>
            </a:ext>
          </a:extLst>
        </xdr:cNvPr>
        <xdr:cNvSpPr/>
      </xdr:nvSpPr>
      <xdr:spPr>
        <a:xfrm>
          <a:off x="18345150" y="1407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550" name="n_2aveValue【消防施設】&#10;一人当たり面積">
          <a:extLst>
            <a:ext uri="{FF2B5EF4-FFF2-40B4-BE49-F238E27FC236}">
              <a16:creationId xmlns:a16="http://schemas.microsoft.com/office/drawing/2014/main" id="{C6361DFA-EDD4-40A0-A3C4-51620931EA98}"/>
            </a:ext>
          </a:extLst>
        </xdr:cNvPr>
        <xdr:cNvSpPr txBox="1"/>
      </xdr:nvSpPr>
      <xdr:spPr>
        <a:xfrm>
          <a:off x="18180127" y="1386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551" name="フローチャート: 判断 550">
          <a:extLst>
            <a:ext uri="{FF2B5EF4-FFF2-40B4-BE49-F238E27FC236}">
              <a16:creationId xmlns:a16="http://schemas.microsoft.com/office/drawing/2014/main" id="{3CC821DC-3669-4923-BA37-A14B7477E427}"/>
            </a:ext>
          </a:extLst>
        </xdr:cNvPr>
        <xdr:cNvSpPr/>
      </xdr:nvSpPr>
      <xdr:spPr>
        <a:xfrm>
          <a:off x="17551400" y="14125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6647</xdr:rowOff>
    </xdr:from>
    <xdr:ext cx="469744" cy="259045"/>
    <xdr:sp macro="" textlink="">
      <xdr:nvSpPr>
        <xdr:cNvPr id="552" name="n_3aveValue【消防施設】&#10;一人当たり面積">
          <a:extLst>
            <a:ext uri="{FF2B5EF4-FFF2-40B4-BE49-F238E27FC236}">
              <a16:creationId xmlns:a16="http://schemas.microsoft.com/office/drawing/2014/main" id="{34071002-E0C1-42CF-8B23-114A86AA0573}"/>
            </a:ext>
          </a:extLst>
        </xdr:cNvPr>
        <xdr:cNvSpPr txBox="1"/>
      </xdr:nvSpPr>
      <xdr:spPr>
        <a:xfrm>
          <a:off x="17386377" y="1421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A9DA0ED3-366D-4FCD-BCB0-8DC4044D55F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762DCEC1-9564-4DC7-A66E-7A1BA4F09DD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CB32CB6B-5893-48CE-8AC2-7661599024A7}"/>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6C75F9AF-724C-4629-8ED4-E1B594AC90DD}"/>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27E448A8-877F-4C61-B8AD-EA1F50B372C2}"/>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52223</xdr:rowOff>
    </xdr:from>
    <xdr:to>
      <xdr:col>116</xdr:col>
      <xdr:colOff>114300</xdr:colOff>
      <xdr:row>85</xdr:row>
      <xdr:rowOff>153823</xdr:rowOff>
    </xdr:to>
    <xdr:sp macro="" textlink="">
      <xdr:nvSpPr>
        <xdr:cNvPr id="558" name="楕円 557">
          <a:extLst>
            <a:ext uri="{FF2B5EF4-FFF2-40B4-BE49-F238E27FC236}">
              <a16:creationId xmlns:a16="http://schemas.microsoft.com/office/drawing/2014/main" id="{D5734CCC-9C30-44BB-95AB-F010B7377299}"/>
            </a:ext>
          </a:extLst>
        </xdr:cNvPr>
        <xdr:cNvSpPr/>
      </xdr:nvSpPr>
      <xdr:spPr>
        <a:xfrm>
          <a:off x="19900900" y="140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11600</xdr:rowOff>
    </xdr:from>
    <xdr:ext cx="469744" cy="259045"/>
    <xdr:sp macro="" textlink="">
      <xdr:nvSpPr>
        <xdr:cNvPr id="559" name="【消防施設】&#10;一人当たり面積該当値テキスト">
          <a:extLst>
            <a:ext uri="{FF2B5EF4-FFF2-40B4-BE49-F238E27FC236}">
              <a16:creationId xmlns:a16="http://schemas.microsoft.com/office/drawing/2014/main" id="{76F22951-591D-40D7-BE9D-EAD0323E3609}"/>
            </a:ext>
          </a:extLst>
        </xdr:cNvPr>
        <xdr:cNvSpPr txBox="1"/>
      </xdr:nvSpPr>
      <xdr:spPr>
        <a:xfrm>
          <a:off x="19989800" y="138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560" name="楕円 559">
          <a:extLst>
            <a:ext uri="{FF2B5EF4-FFF2-40B4-BE49-F238E27FC236}">
              <a16:creationId xmlns:a16="http://schemas.microsoft.com/office/drawing/2014/main" id="{402C385C-99D3-498D-8880-21AEA930E866}"/>
            </a:ext>
          </a:extLst>
        </xdr:cNvPr>
        <xdr:cNvSpPr/>
      </xdr:nvSpPr>
      <xdr:spPr>
        <a:xfrm>
          <a:off x="19157950" y="140934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103023</xdr:rowOff>
    </xdr:from>
    <xdr:to>
      <xdr:col>116</xdr:col>
      <xdr:colOff>63500</xdr:colOff>
      <xdr:row>85</xdr:row>
      <xdr:rowOff>104394</xdr:rowOff>
    </xdr:to>
    <xdr:cxnSp macro="">
      <xdr:nvCxnSpPr>
        <xdr:cNvPr id="561" name="直線コネクタ 560">
          <a:extLst>
            <a:ext uri="{FF2B5EF4-FFF2-40B4-BE49-F238E27FC236}">
              <a16:creationId xmlns:a16="http://schemas.microsoft.com/office/drawing/2014/main" id="{E30E6F23-19E3-4DF9-ABFA-246B253DE9B0}"/>
            </a:ext>
          </a:extLst>
        </xdr:cNvPr>
        <xdr:cNvCxnSpPr/>
      </xdr:nvCxnSpPr>
      <xdr:spPr>
        <a:xfrm flipV="1">
          <a:off x="19202400" y="14142873"/>
          <a:ext cx="7493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55423</xdr:rowOff>
    </xdr:from>
    <xdr:to>
      <xdr:col>107</xdr:col>
      <xdr:colOff>101600</xdr:colOff>
      <xdr:row>85</xdr:row>
      <xdr:rowOff>157023</xdr:rowOff>
    </xdr:to>
    <xdr:sp macro="" textlink="">
      <xdr:nvSpPr>
        <xdr:cNvPr id="562" name="楕円 561">
          <a:extLst>
            <a:ext uri="{FF2B5EF4-FFF2-40B4-BE49-F238E27FC236}">
              <a16:creationId xmlns:a16="http://schemas.microsoft.com/office/drawing/2014/main" id="{98E7F2BD-C4F5-4424-BE24-0F25F716C406}"/>
            </a:ext>
          </a:extLst>
        </xdr:cNvPr>
        <xdr:cNvSpPr/>
      </xdr:nvSpPr>
      <xdr:spPr>
        <a:xfrm>
          <a:off x="18345150" y="1409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104394</xdr:rowOff>
    </xdr:from>
    <xdr:to>
      <xdr:col>111</xdr:col>
      <xdr:colOff>177800</xdr:colOff>
      <xdr:row>85</xdr:row>
      <xdr:rowOff>106223</xdr:rowOff>
    </xdr:to>
    <xdr:cxnSp macro="">
      <xdr:nvCxnSpPr>
        <xdr:cNvPr id="563" name="直線コネクタ 562">
          <a:extLst>
            <a:ext uri="{FF2B5EF4-FFF2-40B4-BE49-F238E27FC236}">
              <a16:creationId xmlns:a16="http://schemas.microsoft.com/office/drawing/2014/main" id="{67EB1EE3-7C1B-4FCD-BD2F-73FA30FF8D9A}"/>
            </a:ext>
          </a:extLst>
        </xdr:cNvPr>
        <xdr:cNvCxnSpPr/>
      </xdr:nvCxnSpPr>
      <xdr:spPr>
        <a:xfrm flipV="1">
          <a:off x="18395950" y="14144244"/>
          <a:ext cx="8064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8331</xdr:rowOff>
    </xdr:from>
    <xdr:to>
      <xdr:col>102</xdr:col>
      <xdr:colOff>165100</xdr:colOff>
      <xdr:row>85</xdr:row>
      <xdr:rowOff>109931</xdr:rowOff>
    </xdr:to>
    <xdr:sp macro="" textlink="">
      <xdr:nvSpPr>
        <xdr:cNvPr id="564" name="楕円 563">
          <a:extLst>
            <a:ext uri="{FF2B5EF4-FFF2-40B4-BE49-F238E27FC236}">
              <a16:creationId xmlns:a16="http://schemas.microsoft.com/office/drawing/2014/main" id="{E64F193A-5E98-4525-8740-AED52CCBBA63}"/>
            </a:ext>
          </a:extLst>
        </xdr:cNvPr>
        <xdr:cNvSpPr/>
      </xdr:nvSpPr>
      <xdr:spPr>
        <a:xfrm>
          <a:off x="17551400" y="140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59131</xdr:rowOff>
    </xdr:from>
    <xdr:to>
      <xdr:col>107</xdr:col>
      <xdr:colOff>50800</xdr:colOff>
      <xdr:row>85</xdr:row>
      <xdr:rowOff>106223</xdr:rowOff>
    </xdr:to>
    <xdr:cxnSp macro="">
      <xdr:nvCxnSpPr>
        <xdr:cNvPr id="565" name="直線コネクタ 564">
          <a:extLst>
            <a:ext uri="{FF2B5EF4-FFF2-40B4-BE49-F238E27FC236}">
              <a16:creationId xmlns:a16="http://schemas.microsoft.com/office/drawing/2014/main" id="{0FA5A817-FDE7-4DB0-87E6-D0B0D21CE866}"/>
            </a:ext>
          </a:extLst>
        </xdr:cNvPr>
        <xdr:cNvCxnSpPr/>
      </xdr:nvCxnSpPr>
      <xdr:spPr>
        <a:xfrm>
          <a:off x="17602200" y="14098981"/>
          <a:ext cx="79375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66" name="n_1mainValue【消防施設】&#10;一人当たり面積">
          <a:extLst>
            <a:ext uri="{FF2B5EF4-FFF2-40B4-BE49-F238E27FC236}">
              <a16:creationId xmlns:a16="http://schemas.microsoft.com/office/drawing/2014/main" id="{A61FF7AC-90C2-4C46-8DE3-F2997DED4A26}"/>
            </a:ext>
          </a:extLst>
        </xdr:cNvPr>
        <xdr:cNvSpPr txBox="1"/>
      </xdr:nvSpPr>
      <xdr:spPr>
        <a:xfrm>
          <a:off x="18980227" y="1387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148150</xdr:rowOff>
    </xdr:from>
    <xdr:ext cx="469744" cy="259045"/>
    <xdr:sp macro="" textlink="">
      <xdr:nvSpPr>
        <xdr:cNvPr id="567" name="n_2mainValue【消防施設】&#10;一人当たり面積">
          <a:extLst>
            <a:ext uri="{FF2B5EF4-FFF2-40B4-BE49-F238E27FC236}">
              <a16:creationId xmlns:a16="http://schemas.microsoft.com/office/drawing/2014/main" id="{1BFB52B1-69DD-4BA9-BF0E-61E95344834A}"/>
            </a:ext>
          </a:extLst>
        </xdr:cNvPr>
        <xdr:cNvSpPr txBox="1"/>
      </xdr:nvSpPr>
      <xdr:spPr>
        <a:xfrm>
          <a:off x="18180127" y="1418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126458</xdr:rowOff>
    </xdr:from>
    <xdr:ext cx="469744" cy="259045"/>
    <xdr:sp macro="" textlink="">
      <xdr:nvSpPr>
        <xdr:cNvPr id="568" name="n_3mainValue【消防施設】&#10;一人当たり面積">
          <a:extLst>
            <a:ext uri="{FF2B5EF4-FFF2-40B4-BE49-F238E27FC236}">
              <a16:creationId xmlns:a16="http://schemas.microsoft.com/office/drawing/2014/main" id="{309E6A22-B4FD-4B45-9FE6-C3B13CCD7631}"/>
            </a:ext>
          </a:extLst>
        </xdr:cNvPr>
        <xdr:cNvSpPr txBox="1"/>
      </xdr:nvSpPr>
      <xdr:spPr>
        <a:xfrm>
          <a:off x="17386377" y="138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9" name="正方形/長方形 568">
          <a:extLst>
            <a:ext uri="{FF2B5EF4-FFF2-40B4-BE49-F238E27FC236}">
              <a16:creationId xmlns:a16="http://schemas.microsoft.com/office/drawing/2014/main" id="{4341FE97-984B-4618-A24B-E405D3F8B65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0" name="正方形/長方形 569">
          <a:extLst>
            <a:ext uri="{FF2B5EF4-FFF2-40B4-BE49-F238E27FC236}">
              <a16:creationId xmlns:a16="http://schemas.microsoft.com/office/drawing/2014/main" id="{C0A52170-A114-4438-B9F7-F6D7955E456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1" name="正方形/長方形 570">
          <a:extLst>
            <a:ext uri="{FF2B5EF4-FFF2-40B4-BE49-F238E27FC236}">
              <a16:creationId xmlns:a16="http://schemas.microsoft.com/office/drawing/2014/main" id="{FB462FCB-5023-41B4-9531-F2513AD52EA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2" name="正方形/長方形 571">
          <a:extLst>
            <a:ext uri="{FF2B5EF4-FFF2-40B4-BE49-F238E27FC236}">
              <a16:creationId xmlns:a16="http://schemas.microsoft.com/office/drawing/2014/main" id="{F767F6F2-D674-44DD-B8C5-F2B72E6C7B8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3" name="正方形/長方形 572">
          <a:extLst>
            <a:ext uri="{FF2B5EF4-FFF2-40B4-BE49-F238E27FC236}">
              <a16:creationId xmlns:a16="http://schemas.microsoft.com/office/drawing/2014/main" id="{9A2EF2C7-8069-41A0-A2EB-2C2B207A82B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4" name="正方形/長方形 573">
          <a:extLst>
            <a:ext uri="{FF2B5EF4-FFF2-40B4-BE49-F238E27FC236}">
              <a16:creationId xmlns:a16="http://schemas.microsoft.com/office/drawing/2014/main" id="{62AAC552-3012-4891-AEA3-55479653BB33}"/>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5" name="正方形/長方形 574">
          <a:extLst>
            <a:ext uri="{FF2B5EF4-FFF2-40B4-BE49-F238E27FC236}">
              <a16:creationId xmlns:a16="http://schemas.microsoft.com/office/drawing/2014/main" id="{911B114F-A564-4764-92B8-DE2653D5A847}"/>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正方形/長方形 575">
          <a:extLst>
            <a:ext uri="{FF2B5EF4-FFF2-40B4-BE49-F238E27FC236}">
              <a16:creationId xmlns:a16="http://schemas.microsoft.com/office/drawing/2014/main" id="{657A0658-A672-4E21-8CB6-EADA5BA5939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7" name="テキスト ボックス 576">
          <a:extLst>
            <a:ext uri="{FF2B5EF4-FFF2-40B4-BE49-F238E27FC236}">
              <a16:creationId xmlns:a16="http://schemas.microsoft.com/office/drawing/2014/main" id="{D9E381ED-6990-4790-A86F-7AC2702AA503}"/>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8" name="直線コネクタ 577">
          <a:extLst>
            <a:ext uri="{FF2B5EF4-FFF2-40B4-BE49-F238E27FC236}">
              <a16:creationId xmlns:a16="http://schemas.microsoft.com/office/drawing/2014/main" id="{3944FFD8-2471-42BD-99B9-2E074C650C1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9" name="直線コネクタ 578">
          <a:extLst>
            <a:ext uri="{FF2B5EF4-FFF2-40B4-BE49-F238E27FC236}">
              <a16:creationId xmlns:a16="http://schemas.microsoft.com/office/drawing/2014/main" id="{B099C3B4-0531-492C-A085-F6CAACAA15FB}"/>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0" name="テキスト ボックス 579">
          <a:extLst>
            <a:ext uri="{FF2B5EF4-FFF2-40B4-BE49-F238E27FC236}">
              <a16:creationId xmlns:a16="http://schemas.microsoft.com/office/drawing/2014/main" id="{11F5B11B-8B1E-49AD-8F65-A3492D4A1663}"/>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1" name="直線コネクタ 580">
          <a:extLst>
            <a:ext uri="{FF2B5EF4-FFF2-40B4-BE49-F238E27FC236}">
              <a16:creationId xmlns:a16="http://schemas.microsoft.com/office/drawing/2014/main" id="{4F1FA0AA-58D9-414B-B113-8F8E59A60E38}"/>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2" name="テキスト ボックス 581">
          <a:extLst>
            <a:ext uri="{FF2B5EF4-FFF2-40B4-BE49-F238E27FC236}">
              <a16:creationId xmlns:a16="http://schemas.microsoft.com/office/drawing/2014/main" id="{8B884EDD-631E-4FA3-86FB-D4167E266C46}"/>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3" name="直線コネクタ 582">
          <a:extLst>
            <a:ext uri="{FF2B5EF4-FFF2-40B4-BE49-F238E27FC236}">
              <a16:creationId xmlns:a16="http://schemas.microsoft.com/office/drawing/2014/main" id="{C92A88CA-96C9-4865-AA3F-1C021E455EB1}"/>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4" name="テキスト ボックス 583">
          <a:extLst>
            <a:ext uri="{FF2B5EF4-FFF2-40B4-BE49-F238E27FC236}">
              <a16:creationId xmlns:a16="http://schemas.microsoft.com/office/drawing/2014/main" id="{F1A6DD21-1AB3-40B7-90F8-12E70D52B4E3}"/>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5" name="直線コネクタ 584">
          <a:extLst>
            <a:ext uri="{FF2B5EF4-FFF2-40B4-BE49-F238E27FC236}">
              <a16:creationId xmlns:a16="http://schemas.microsoft.com/office/drawing/2014/main" id="{855FF64D-803A-4FE2-A6D3-459FC773842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6" name="テキスト ボックス 585">
          <a:extLst>
            <a:ext uri="{FF2B5EF4-FFF2-40B4-BE49-F238E27FC236}">
              <a16:creationId xmlns:a16="http://schemas.microsoft.com/office/drawing/2014/main" id="{2A8F3807-57C4-40BF-B975-F6F18F9B065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7" name="直線コネクタ 586">
          <a:extLst>
            <a:ext uri="{FF2B5EF4-FFF2-40B4-BE49-F238E27FC236}">
              <a16:creationId xmlns:a16="http://schemas.microsoft.com/office/drawing/2014/main" id="{3CC6E968-3695-4B6C-8C50-2D1729AB15F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8" name="テキスト ボックス 587">
          <a:extLst>
            <a:ext uri="{FF2B5EF4-FFF2-40B4-BE49-F238E27FC236}">
              <a16:creationId xmlns:a16="http://schemas.microsoft.com/office/drawing/2014/main" id="{C5F57CB7-00AD-4192-B133-5F9B306CEA0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9" name="直線コネクタ 588">
          <a:extLst>
            <a:ext uri="{FF2B5EF4-FFF2-40B4-BE49-F238E27FC236}">
              <a16:creationId xmlns:a16="http://schemas.microsoft.com/office/drawing/2014/main" id="{FAE8856A-F7B5-491E-82C2-D940EBB5FDE9}"/>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0" name="テキスト ボックス 589">
          <a:extLst>
            <a:ext uri="{FF2B5EF4-FFF2-40B4-BE49-F238E27FC236}">
              <a16:creationId xmlns:a16="http://schemas.microsoft.com/office/drawing/2014/main" id="{2E0B4DE8-EFF7-4B05-A22C-1124E0C23848}"/>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1" name="直線コネクタ 590">
          <a:extLst>
            <a:ext uri="{FF2B5EF4-FFF2-40B4-BE49-F238E27FC236}">
              <a16:creationId xmlns:a16="http://schemas.microsoft.com/office/drawing/2014/main" id="{A7ED4E20-4EA1-4F21-A84F-275C1A1A38C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id="{C5B504DC-D6DB-441A-A228-41661B72DF78}"/>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3" name="【庁舎】&#10;有形固定資産減価償却率グラフ枠">
          <a:extLst>
            <a:ext uri="{FF2B5EF4-FFF2-40B4-BE49-F238E27FC236}">
              <a16:creationId xmlns:a16="http://schemas.microsoft.com/office/drawing/2014/main" id="{50052AA3-22FA-4C72-B3DF-5E47E87BDD9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94" name="直線コネクタ 593">
          <a:extLst>
            <a:ext uri="{FF2B5EF4-FFF2-40B4-BE49-F238E27FC236}">
              <a16:creationId xmlns:a16="http://schemas.microsoft.com/office/drawing/2014/main" id="{37FC4459-A775-4D19-B8D3-C77B1943769E}"/>
            </a:ext>
          </a:extLst>
        </xdr:cNvPr>
        <xdr:cNvCxnSpPr/>
      </xdr:nvCxnSpPr>
      <xdr:spPr>
        <a:xfrm flipV="1">
          <a:off x="14699614" y="165190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95" name="【庁舎】&#10;有形固定資産減価償却率最小値テキスト">
          <a:extLst>
            <a:ext uri="{FF2B5EF4-FFF2-40B4-BE49-F238E27FC236}">
              <a16:creationId xmlns:a16="http://schemas.microsoft.com/office/drawing/2014/main" id="{8B6745A3-5627-45E0-9B08-DACECA99C4C1}"/>
            </a:ext>
          </a:extLst>
        </xdr:cNvPr>
        <xdr:cNvSpPr txBox="1"/>
      </xdr:nvSpPr>
      <xdr:spPr>
        <a:xfrm>
          <a:off x="14738350" y="180234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96" name="直線コネクタ 595">
          <a:extLst>
            <a:ext uri="{FF2B5EF4-FFF2-40B4-BE49-F238E27FC236}">
              <a16:creationId xmlns:a16="http://schemas.microsoft.com/office/drawing/2014/main" id="{2CAF3E81-2C15-4962-AB53-4C90345C2704}"/>
            </a:ext>
          </a:extLst>
        </xdr:cNvPr>
        <xdr:cNvCxnSpPr/>
      </xdr:nvCxnSpPr>
      <xdr:spPr>
        <a:xfrm>
          <a:off x="14611350" y="18019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7" name="【庁舎】&#10;有形固定資産減価償却率最大値テキスト">
          <a:extLst>
            <a:ext uri="{FF2B5EF4-FFF2-40B4-BE49-F238E27FC236}">
              <a16:creationId xmlns:a16="http://schemas.microsoft.com/office/drawing/2014/main" id="{F663C252-9436-48E7-8D44-9E3415907DAF}"/>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8" name="直線コネクタ 597">
          <a:extLst>
            <a:ext uri="{FF2B5EF4-FFF2-40B4-BE49-F238E27FC236}">
              <a16:creationId xmlns:a16="http://schemas.microsoft.com/office/drawing/2014/main" id="{9CAAE57A-5406-47C5-B908-FE5B4FD8B300}"/>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9" name="【庁舎】&#10;有形固定資産減価償却率平均値テキスト">
          <a:extLst>
            <a:ext uri="{FF2B5EF4-FFF2-40B4-BE49-F238E27FC236}">
              <a16:creationId xmlns:a16="http://schemas.microsoft.com/office/drawing/2014/main" id="{ED106700-AF53-4A77-9FEC-752BE22C5F57}"/>
            </a:ext>
          </a:extLst>
        </xdr:cNvPr>
        <xdr:cNvSpPr txBox="1"/>
      </xdr:nvSpPr>
      <xdr:spPr>
        <a:xfrm>
          <a:off x="14738350" y="17093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00" name="フローチャート: 判断 599">
          <a:extLst>
            <a:ext uri="{FF2B5EF4-FFF2-40B4-BE49-F238E27FC236}">
              <a16:creationId xmlns:a16="http://schemas.microsoft.com/office/drawing/2014/main" id="{E8A0FF54-FCB1-4F23-9CDB-A782D97EDF10}"/>
            </a:ext>
          </a:extLst>
        </xdr:cNvPr>
        <xdr:cNvSpPr/>
      </xdr:nvSpPr>
      <xdr:spPr>
        <a:xfrm>
          <a:off x="14649450" y="1711488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01" name="フローチャート: 判断 600">
          <a:extLst>
            <a:ext uri="{FF2B5EF4-FFF2-40B4-BE49-F238E27FC236}">
              <a16:creationId xmlns:a16="http://schemas.microsoft.com/office/drawing/2014/main" id="{497C955F-2A75-49BF-AD44-2F5B9EB26DA1}"/>
            </a:ext>
          </a:extLst>
        </xdr:cNvPr>
        <xdr:cNvSpPr/>
      </xdr:nvSpPr>
      <xdr:spPr>
        <a:xfrm>
          <a:off x="13887450" y="170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602" name="n_1aveValue【庁舎】&#10;有形固定資産減価償却率">
          <a:extLst>
            <a:ext uri="{FF2B5EF4-FFF2-40B4-BE49-F238E27FC236}">
              <a16:creationId xmlns:a16="http://schemas.microsoft.com/office/drawing/2014/main" id="{B8767F66-8A16-42FB-ADF0-298CAE32D3FF}"/>
            </a:ext>
          </a:extLst>
        </xdr:cNvPr>
        <xdr:cNvSpPr txBox="1"/>
      </xdr:nvSpPr>
      <xdr:spPr>
        <a:xfrm>
          <a:off x="13742044" y="1717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03" name="フローチャート: 判断 602">
          <a:extLst>
            <a:ext uri="{FF2B5EF4-FFF2-40B4-BE49-F238E27FC236}">
              <a16:creationId xmlns:a16="http://schemas.microsoft.com/office/drawing/2014/main" id="{28986AB9-F165-49CB-9B10-5A0C5C1B2249}"/>
            </a:ext>
          </a:extLst>
        </xdr:cNvPr>
        <xdr:cNvSpPr/>
      </xdr:nvSpPr>
      <xdr:spPr>
        <a:xfrm>
          <a:off x="13093700" y="1715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604" name="n_2aveValue【庁舎】&#10;有形固定資産減価償却率">
          <a:extLst>
            <a:ext uri="{FF2B5EF4-FFF2-40B4-BE49-F238E27FC236}">
              <a16:creationId xmlns:a16="http://schemas.microsoft.com/office/drawing/2014/main" id="{F77B84ED-F746-4346-91C9-64308F795792}"/>
            </a:ext>
          </a:extLst>
        </xdr:cNvPr>
        <xdr:cNvSpPr txBox="1"/>
      </xdr:nvSpPr>
      <xdr:spPr>
        <a:xfrm>
          <a:off x="12960994"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605" name="フローチャート: 判断 604">
          <a:extLst>
            <a:ext uri="{FF2B5EF4-FFF2-40B4-BE49-F238E27FC236}">
              <a16:creationId xmlns:a16="http://schemas.microsoft.com/office/drawing/2014/main" id="{A8224AA0-CD20-4461-B534-45B89F1F76BE}"/>
            </a:ext>
          </a:extLst>
        </xdr:cNvPr>
        <xdr:cNvSpPr/>
      </xdr:nvSpPr>
      <xdr:spPr>
        <a:xfrm>
          <a:off x="12299950" y="17108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606" name="n_3aveValue【庁舎】&#10;有形固定資産減価償却率">
          <a:extLst>
            <a:ext uri="{FF2B5EF4-FFF2-40B4-BE49-F238E27FC236}">
              <a16:creationId xmlns:a16="http://schemas.microsoft.com/office/drawing/2014/main" id="{27BC4682-DE7D-46ED-B018-0951AFF4EE13}"/>
            </a:ext>
          </a:extLst>
        </xdr:cNvPr>
        <xdr:cNvSpPr txBox="1"/>
      </xdr:nvSpPr>
      <xdr:spPr>
        <a:xfrm>
          <a:off x="12167244" y="1720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6C79CB95-B6B1-4E74-B470-6178D57AEC61}"/>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AE0CE6A7-531E-413D-93FD-C90E484B2435}"/>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F174C93C-2146-4CF6-A461-7E7731EC55A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98E44CB2-59B2-4458-9538-0D0202E052F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4F272413-65FE-4FD9-8576-E2237E3ACF72}"/>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67855</xdr:rowOff>
    </xdr:from>
    <xdr:to>
      <xdr:col>85</xdr:col>
      <xdr:colOff>177800</xdr:colOff>
      <xdr:row>99</xdr:row>
      <xdr:rowOff>169455</xdr:rowOff>
    </xdr:to>
    <xdr:sp macro="" textlink="">
      <xdr:nvSpPr>
        <xdr:cNvPr id="612" name="楕円 611">
          <a:extLst>
            <a:ext uri="{FF2B5EF4-FFF2-40B4-BE49-F238E27FC236}">
              <a16:creationId xmlns:a16="http://schemas.microsoft.com/office/drawing/2014/main" id="{11B5D5F6-9FF2-4D4A-9EC5-D7DB98A69D2A}"/>
            </a:ext>
          </a:extLst>
        </xdr:cNvPr>
        <xdr:cNvSpPr/>
      </xdr:nvSpPr>
      <xdr:spPr>
        <a:xfrm>
          <a:off x="14649450" y="164699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613" name="【庁舎】&#10;有形固定資産減価償却率該当値テキスト">
          <a:extLst>
            <a:ext uri="{FF2B5EF4-FFF2-40B4-BE49-F238E27FC236}">
              <a16:creationId xmlns:a16="http://schemas.microsoft.com/office/drawing/2014/main" id="{9C1CB9DF-0BEA-4140-97D8-CAC3CCF5D09F}"/>
            </a:ext>
          </a:extLst>
        </xdr:cNvPr>
        <xdr:cNvSpPr txBox="1"/>
      </xdr:nvSpPr>
      <xdr:spPr>
        <a:xfrm>
          <a:off x="14738350" y="1642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71120</xdr:rowOff>
    </xdr:from>
    <xdr:to>
      <xdr:col>81</xdr:col>
      <xdr:colOff>101600</xdr:colOff>
      <xdr:row>100</xdr:row>
      <xdr:rowOff>1270</xdr:rowOff>
    </xdr:to>
    <xdr:sp macro="" textlink="">
      <xdr:nvSpPr>
        <xdr:cNvPr id="614" name="楕円 613">
          <a:extLst>
            <a:ext uri="{FF2B5EF4-FFF2-40B4-BE49-F238E27FC236}">
              <a16:creationId xmlns:a16="http://schemas.microsoft.com/office/drawing/2014/main" id="{36F03EF8-2072-4200-A373-76FC3A29EC0A}"/>
            </a:ext>
          </a:extLst>
        </xdr:cNvPr>
        <xdr:cNvSpPr/>
      </xdr:nvSpPr>
      <xdr:spPr>
        <a:xfrm>
          <a:off x="1388745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118655</xdr:rowOff>
    </xdr:from>
    <xdr:to>
      <xdr:col>85</xdr:col>
      <xdr:colOff>127000</xdr:colOff>
      <xdr:row>99</xdr:row>
      <xdr:rowOff>121920</xdr:rowOff>
    </xdr:to>
    <xdr:cxnSp macro="">
      <xdr:nvCxnSpPr>
        <xdr:cNvPr id="615" name="直線コネクタ 614">
          <a:extLst>
            <a:ext uri="{FF2B5EF4-FFF2-40B4-BE49-F238E27FC236}">
              <a16:creationId xmlns:a16="http://schemas.microsoft.com/office/drawing/2014/main" id="{094E439E-4215-4C95-AB9D-0CA9D047A21F}"/>
            </a:ext>
          </a:extLst>
        </xdr:cNvPr>
        <xdr:cNvCxnSpPr/>
      </xdr:nvCxnSpPr>
      <xdr:spPr>
        <a:xfrm flipV="1">
          <a:off x="13938250" y="16520705"/>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149498</xdr:rowOff>
    </xdr:from>
    <xdr:to>
      <xdr:col>76</xdr:col>
      <xdr:colOff>165100</xdr:colOff>
      <xdr:row>102</xdr:row>
      <xdr:rowOff>79648</xdr:rowOff>
    </xdr:to>
    <xdr:sp macro="" textlink="">
      <xdr:nvSpPr>
        <xdr:cNvPr id="616" name="楕円 615">
          <a:extLst>
            <a:ext uri="{FF2B5EF4-FFF2-40B4-BE49-F238E27FC236}">
              <a16:creationId xmlns:a16="http://schemas.microsoft.com/office/drawing/2014/main" id="{11917912-D187-4BE4-A823-F100E2DE47A0}"/>
            </a:ext>
          </a:extLst>
        </xdr:cNvPr>
        <xdr:cNvSpPr/>
      </xdr:nvSpPr>
      <xdr:spPr>
        <a:xfrm>
          <a:off x="13093700" y="168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121920</xdr:rowOff>
    </xdr:from>
    <xdr:to>
      <xdr:col>81</xdr:col>
      <xdr:colOff>50800</xdr:colOff>
      <xdr:row>102</xdr:row>
      <xdr:rowOff>28848</xdr:rowOff>
    </xdr:to>
    <xdr:cxnSp macro="">
      <xdr:nvCxnSpPr>
        <xdr:cNvPr id="617" name="直線コネクタ 616">
          <a:extLst>
            <a:ext uri="{FF2B5EF4-FFF2-40B4-BE49-F238E27FC236}">
              <a16:creationId xmlns:a16="http://schemas.microsoft.com/office/drawing/2014/main" id="{973B62D8-F095-47AC-8B2B-7B70BFE48005}"/>
            </a:ext>
          </a:extLst>
        </xdr:cNvPr>
        <xdr:cNvCxnSpPr/>
      </xdr:nvCxnSpPr>
      <xdr:spPr>
        <a:xfrm flipV="1">
          <a:off x="13144500" y="16523970"/>
          <a:ext cx="79375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98879</xdr:rowOff>
    </xdr:from>
    <xdr:to>
      <xdr:col>72</xdr:col>
      <xdr:colOff>38100</xdr:colOff>
      <xdr:row>100</xdr:row>
      <xdr:rowOff>29029</xdr:rowOff>
    </xdr:to>
    <xdr:sp macro="" textlink="">
      <xdr:nvSpPr>
        <xdr:cNvPr id="618" name="楕円 617">
          <a:extLst>
            <a:ext uri="{FF2B5EF4-FFF2-40B4-BE49-F238E27FC236}">
              <a16:creationId xmlns:a16="http://schemas.microsoft.com/office/drawing/2014/main" id="{08F9847D-2CF2-480C-8B4B-51BD25081942}"/>
            </a:ext>
          </a:extLst>
        </xdr:cNvPr>
        <xdr:cNvSpPr/>
      </xdr:nvSpPr>
      <xdr:spPr>
        <a:xfrm>
          <a:off x="12299950" y="16500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102</xdr:row>
      <xdr:rowOff>28848</xdr:rowOff>
    </xdr:to>
    <xdr:cxnSp macro="">
      <xdr:nvCxnSpPr>
        <xdr:cNvPr id="619" name="直線コネクタ 618">
          <a:extLst>
            <a:ext uri="{FF2B5EF4-FFF2-40B4-BE49-F238E27FC236}">
              <a16:creationId xmlns:a16="http://schemas.microsoft.com/office/drawing/2014/main" id="{62D02AD8-7FEE-478B-A687-CDF71BC2109B}"/>
            </a:ext>
          </a:extLst>
        </xdr:cNvPr>
        <xdr:cNvCxnSpPr/>
      </xdr:nvCxnSpPr>
      <xdr:spPr>
        <a:xfrm>
          <a:off x="12344400" y="16551729"/>
          <a:ext cx="8001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17797</xdr:rowOff>
    </xdr:from>
    <xdr:ext cx="405111" cy="259045"/>
    <xdr:sp macro="" textlink="">
      <xdr:nvSpPr>
        <xdr:cNvPr id="620" name="n_1mainValue【庁舎】&#10;有形固定資産減価償却率">
          <a:extLst>
            <a:ext uri="{FF2B5EF4-FFF2-40B4-BE49-F238E27FC236}">
              <a16:creationId xmlns:a16="http://schemas.microsoft.com/office/drawing/2014/main" id="{0EDDDEF5-D3B3-4DAA-B174-46DA68A83774}"/>
            </a:ext>
          </a:extLst>
        </xdr:cNvPr>
        <xdr:cNvSpPr txBox="1"/>
      </xdr:nvSpPr>
      <xdr:spPr>
        <a:xfrm>
          <a:off x="13742044" y="1624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96175</xdr:rowOff>
    </xdr:from>
    <xdr:ext cx="405111" cy="259045"/>
    <xdr:sp macro="" textlink="">
      <xdr:nvSpPr>
        <xdr:cNvPr id="621" name="n_2mainValue【庁舎】&#10;有形固定資産減価償却率">
          <a:extLst>
            <a:ext uri="{FF2B5EF4-FFF2-40B4-BE49-F238E27FC236}">
              <a16:creationId xmlns:a16="http://schemas.microsoft.com/office/drawing/2014/main" id="{FB899A8E-C870-4AFE-962C-859C189C512D}"/>
            </a:ext>
          </a:extLst>
        </xdr:cNvPr>
        <xdr:cNvSpPr txBox="1"/>
      </xdr:nvSpPr>
      <xdr:spPr>
        <a:xfrm>
          <a:off x="12960994" y="1666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45556</xdr:rowOff>
    </xdr:from>
    <xdr:ext cx="405111" cy="259045"/>
    <xdr:sp macro="" textlink="">
      <xdr:nvSpPr>
        <xdr:cNvPr id="622" name="n_3mainValue【庁舎】&#10;有形固定資産減価償却率">
          <a:extLst>
            <a:ext uri="{FF2B5EF4-FFF2-40B4-BE49-F238E27FC236}">
              <a16:creationId xmlns:a16="http://schemas.microsoft.com/office/drawing/2014/main" id="{128D1DC4-8173-4F5B-A54A-5FA919679090}"/>
            </a:ext>
          </a:extLst>
        </xdr:cNvPr>
        <xdr:cNvSpPr txBox="1"/>
      </xdr:nvSpPr>
      <xdr:spPr>
        <a:xfrm>
          <a:off x="12167244" y="162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a:extLst>
            <a:ext uri="{FF2B5EF4-FFF2-40B4-BE49-F238E27FC236}">
              <a16:creationId xmlns:a16="http://schemas.microsoft.com/office/drawing/2014/main" id="{C03E58B4-B4AD-4F48-A360-DFFA10CA805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a:extLst>
            <a:ext uri="{FF2B5EF4-FFF2-40B4-BE49-F238E27FC236}">
              <a16:creationId xmlns:a16="http://schemas.microsoft.com/office/drawing/2014/main" id="{3CE2199D-CDC6-4D88-8348-67D7F8488EC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a:extLst>
            <a:ext uri="{FF2B5EF4-FFF2-40B4-BE49-F238E27FC236}">
              <a16:creationId xmlns:a16="http://schemas.microsoft.com/office/drawing/2014/main" id="{6737B1E5-35B3-4A73-943A-E0C8F30FDD4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a:extLst>
            <a:ext uri="{FF2B5EF4-FFF2-40B4-BE49-F238E27FC236}">
              <a16:creationId xmlns:a16="http://schemas.microsoft.com/office/drawing/2014/main" id="{72F5D2D0-7954-458C-AF0C-7F950DBD7D1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a:extLst>
            <a:ext uri="{FF2B5EF4-FFF2-40B4-BE49-F238E27FC236}">
              <a16:creationId xmlns:a16="http://schemas.microsoft.com/office/drawing/2014/main" id="{5F11DD54-CF3D-4A32-8FDE-5F7389ABE84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a:extLst>
            <a:ext uri="{FF2B5EF4-FFF2-40B4-BE49-F238E27FC236}">
              <a16:creationId xmlns:a16="http://schemas.microsoft.com/office/drawing/2014/main" id="{2EBD6D70-8180-4A46-B586-97C88B9A053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a:extLst>
            <a:ext uri="{FF2B5EF4-FFF2-40B4-BE49-F238E27FC236}">
              <a16:creationId xmlns:a16="http://schemas.microsoft.com/office/drawing/2014/main" id="{D8ED72CF-FFB9-4C52-A4FA-4DC4B2C769A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a:extLst>
            <a:ext uri="{FF2B5EF4-FFF2-40B4-BE49-F238E27FC236}">
              <a16:creationId xmlns:a16="http://schemas.microsoft.com/office/drawing/2014/main" id="{62DFFF08-F3E0-4867-8E9C-C22F63C2D97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a:extLst>
            <a:ext uri="{FF2B5EF4-FFF2-40B4-BE49-F238E27FC236}">
              <a16:creationId xmlns:a16="http://schemas.microsoft.com/office/drawing/2014/main" id="{D41C212F-8B80-4286-B3AE-A753A4DF5771}"/>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a:extLst>
            <a:ext uri="{FF2B5EF4-FFF2-40B4-BE49-F238E27FC236}">
              <a16:creationId xmlns:a16="http://schemas.microsoft.com/office/drawing/2014/main" id="{BE6AA088-E32D-4263-B373-A27E6E8EB83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3" name="直線コネクタ 632">
          <a:extLst>
            <a:ext uri="{FF2B5EF4-FFF2-40B4-BE49-F238E27FC236}">
              <a16:creationId xmlns:a16="http://schemas.microsoft.com/office/drawing/2014/main" id="{283605EE-6BAE-4247-933D-0B2AED8D480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4" name="テキスト ボックス 633">
          <a:extLst>
            <a:ext uri="{FF2B5EF4-FFF2-40B4-BE49-F238E27FC236}">
              <a16:creationId xmlns:a16="http://schemas.microsoft.com/office/drawing/2014/main" id="{C1A4DFD8-1794-4326-BB44-78F4FDCD96DF}"/>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5" name="直線コネクタ 634">
          <a:extLst>
            <a:ext uri="{FF2B5EF4-FFF2-40B4-BE49-F238E27FC236}">
              <a16:creationId xmlns:a16="http://schemas.microsoft.com/office/drawing/2014/main" id="{67CD70FD-57EE-4836-A04C-D5772029BF55}"/>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6" name="テキスト ボックス 635">
          <a:extLst>
            <a:ext uri="{FF2B5EF4-FFF2-40B4-BE49-F238E27FC236}">
              <a16:creationId xmlns:a16="http://schemas.microsoft.com/office/drawing/2014/main" id="{3355870D-A798-4267-A046-DB90FB6FC69A}"/>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7" name="直線コネクタ 636">
          <a:extLst>
            <a:ext uri="{FF2B5EF4-FFF2-40B4-BE49-F238E27FC236}">
              <a16:creationId xmlns:a16="http://schemas.microsoft.com/office/drawing/2014/main" id="{70C36ACF-06F8-4D85-A7E3-2FD4F0737C32}"/>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8" name="テキスト ボックス 637">
          <a:extLst>
            <a:ext uri="{FF2B5EF4-FFF2-40B4-BE49-F238E27FC236}">
              <a16:creationId xmlns:a16="http://schemas.microsoft.com/office/drawing/2014/main" id="{8C21CEAB-283D-403B-834B-C4CD69EFC03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9" name="直線コネクタ 638">
          <a:extLst>
            <a:ext uri="{FF2B5EF4-FFF2-40B4-BE49-F238E27FC236}">
              <a16:creationId xmlns:a16="http://schemas.microsoft.com/office/drawing/2014/main" id="{963F3DB5-74CF-47FB-8681-785681217124}"/>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0" name="テキスト ボックス 639">
          <a:extLst>
            <a:ext uri="{FF2B5EF4-FFF2-40B4-BE49-F238E27FC236}">
              <a16:creationId xmlns:a16="http://schemas.microsoft.com/office/drawing/2014/main" id="{AFB970A7-B6E7-4980-BEE5-0A2A53D234D2}"/>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1" name="直線コネクタ 640">
          <a:extLst>
            <a:ext uri="{FF2B5EF4-FFF2-40B4-BE49-F238E27FC236}">
              <a16:creationId xmlns:a16="http://schemas.microsoft.com/office/drawing/2014/main" id="{C3CC43E6-947C-4C6D-9253-E6A63B70511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2" name="テキスト ボックス 641">
          <a:extLst>
            <a:ext uri="{FF2B5EF4-FFF2-40B4-BE49-F238E27FC236}">
              <a16:creationId xmlns:a16="http://schemas.microsoft.com/office/drawing/2014/main" id="{C7118777-C4D1-4835-9705-5A9EE073853E}"/>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3" name="直線コネクタ 642">
          <a:extLst>
            <a:ext uri="{FF2B5EF4-FFF2-40B4-BE49-F238E27FC236}">
              <a16:creationId xmlns:a16="http://schemas.microsoft.com/office/drawing/2014/main" id="{C957B6D8-18D9-426D-ABFD-7DCBB877D6BD}"/>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44" name="テキスト ボックス 643">
          <a:extLst>
            <a:ext uri="{FF2B5EF4-FFF2-40B4-BE49-F238E27FC236}">
              <a16:creationId xmlns:a16="http://schemas.microsoft.com/office/drawing/2014/main" id="{B5CA94DF-77C8-4CC1-91A5-CDDC129A86DA}"/>
            </a:ext>
          </a:extLst>
        </xdr:cNvPr>
        <xdr:cNvSpPr txBox="1"/>
      </xdr:nvSpPr>
      <xdr:spPr>
        <a:xfrm>
          <a:off x="15985051" y="163768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a:extLst>
            <a:ext uri="{FF2B5EF4-FFF2-40B4-BE49-F238E27FC236}">
              <a16:creationId xmlns:a16="http://schemas.microsoft.com/office/drawing/2014/main" id="{616F188C-9B34-4EF1-8699-4574B320C811}"/>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6" name="テキスト ボックス 645">
          <a:extLst>
            <a:ext uri="{FF2B5EF4-FFF2-40B4-BE49-F238E27FC236}">
              <a16:creationId xmlns:a16="http://schemas.microsoft.com/office/drawing/2014/main" id="{D96A153D-FE21-4456-8489-EADE0125C6AE}"/>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a:extLst>
            <a:ext uri="{FF2B5EF4-FFF2-40B4-BE49-F238E27FC236}">
              <a16:creationId xmlns:a16="http://schemas.microsoft.com/office/drawing/2014/main" id="{1A3B3965-69A4-4510-8702-F7E541FCC149}"/>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48" name="直線コネクタ 647">
          <a:extLst>
            <a:ext uri="{FF2B5EF4-FFF2-40B4-BE49-F238E27FC236}">
              <a16:creationId xmlns:a16="http://schemas.microsoft.com/office/drawing/2014/main" id="{F29684E4-BBE7-42F4-B8D0-7BBD5420233E}"/>
            </a:ext>
          </a:extLst>
        </xdr:cNvPr>
        <xdr:cNvCxnSpPr/>
      </xdr:nvCxnSpPr>
      <xdr:spPr>
        <a:xfrm flipV="1">
          <a:off x="19951064" y="165162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49" name="【庁舎】&#10;一人当たり面積最小値テキスト">
          <a:extLst>
            <a:ext uri="{FF2B5EF4-FFF2-40B4-BE49-F238E27FC236}">
              <a16:creationId xmlns:a16="http://schemas.microsoft.com/office/drawing/2014/main" id="{7ABACCFE-D461-423C-B429-9609D0B8F7FB}"/>
            </a:ext>
          </a:extLst>
        </xdr:cNvPr>
        <xdr:cNvSpPr txBox="1"/>
      </xdr:nvSpPr>
      <xdr:spPr>
        <a:xfrm>
          <a:off x="19989800" y="1809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50" name="直線コネクタ 649">
          <a:extLst>
            <a:ext uri="{FF2B5EF4-FFF2-40B4-BE49-F238E27FC236}">
              <a16:creationId xmlns:a16="http://schemas.microsoft.com/office/drawing/2014/main" id="{72BCCB2D-5401-4DBE-BFB8-0468B655C9DD}"/>
            </a:ext>
          </a:extLst>
        </xdr:cNvPr>
        <xdr:cNvCxnSpPr/>
      </xdr:nvCxnSpPr>
      <xdr:spPr>
        <a:xfrm>
          <a:off x="19881850" y="18092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51" name="【庁舎】&#10;一人当たり面積最大値テキスト">
          <a:extLst>
            <a:ext uri="{FF2B5EF4-FFF2-40B4-BE49-F238E27FC236}">
              <a16:creationId xmlns:a16="http://schemas.microsoft.com/office/drawing/2014/main" id="{C73160BC-1C56-40DB-981C-1506BE8958A7}"/>
            </a:ext>
          </a:extLst>
        </xdr:cNvPr>
        <xdr:cNvSpPr txBox="1"/>
      </xdr:nvSpPr>
      <xdr:spPr>
        <a:xfrm>
          <a:off x="19989800" y="162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52" name="直線コネクタ 651">
          <a:extLst>
            <a:ext uri="{FF2B5EF4-FFF2-40B4-BE49-F238E27FC236}">
              <a16:creationId xmlns:a16="http://schemas.microsoft.com/office/drawing/2014/main" id="{A696DD05-D2B1-4E72-ACD5-C813E2A730CA}"/>
            </a:ext>
          </a:extLst>
        </xdr:cNvPr>
        <xdr:cNvCxnSpPr/>
      </xdr:nvCxnSpPr>
      <xdr:spPr>
        <a:xfrm>
          <a:off x="19881850" y="1651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653" name="【庁舎】&#10;一人当たり面積平均値テキスト">
          <a:extLst>
            <a:ext uri="{FF2B5EF4-FFF2-40B4-BE49-F238E27FC236}">
              <a16:creationId xmlns:a16="http://schemas.microsoft.com/office/drawing/2014/main" id="{625C268F-2AE6-4554-9605-0DF78EB03AF9}"/>
            </a:ext>
          </a:extLst>
        </xdr:cNvPr>
        <xdr:cNvSpPr txBox="1"/>
      </xdr:nvSpPr>
      <xdr:spPr>
        <a:xfrm>
          <a:off x="19989800" y="1793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54" name="フローチャート: 判断 653">
          <a:extLst>
            <a:ext uri="{FF2B5EF4-FFF2-40B4-BE49-F238E27FC236}">
              <a16:creationId xmlns:a16="http://schemas.microsoft.com/office/drawing/2014/main" id="{5DC3AEF1-8AA8-49E4-B26F-7B98D4CCB969}"/>
            </a:ext>
          </a:extLst>
        </xdr:cNvPr>
        <xdr:cNvSpPr/>
      </xdr:nvSpPr>
      <xdr:spPr>
        <a:xfrm>
          <a:off x="19900900" y="17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55" name="フローチャート: 判断 654">
          <a:extLst>
            <a:ext uri="{FF2B5EF4-FFF2-40B4-BE49-F238E27FC236}">
              <a16:creationId xmlns:a16="http://schemas.microsoft.com/office/drawing/2014/main" id="{F90DEC00-8A58-4F23-878B-9D838808F944}"/>
            </a:ext>
          </a:extLst>
        </xdr:cNvPr>
        <xdr:cNvSpPr/>
      </xdr:nvSpPr>
      <xdr:spPr>
        <a:xfrm>
          <a:off x="19157950" y="179492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656" name="n_1aveValue【庁舎】&#10;一人当たり面積">
          <a:extLst>
            <a:ext uri="{FF2B5EF4-FFF2-40B4-BE49-F238E27FC236}">
              <a16:creationId xmlns:a16="http://schemas.microsoft.com/office/drawing/2014/main" id="{A3862AFD-F475-4043-BE30-7A6017C7CBF3}"/>
            </a:ext>
          </a:extLst>
        </xdr:cNvPr>
        <xdr:cNvSpPr txBox="1"/>
      </xdr:nvSpPr>
      <xdr:spPr>
        <a:xfrm>
          <a:off x="18980227" y="180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57" name="フローチャート: 判断 656">
          <a:extLst>
            <a:ext uri="{FF2B5EF4-FFF2-40B4-BE49-F238E27FC236}">
              <a16:creationId xmlns:a16="http://schemas.microsoft.com/office/drawing/2014/main" id="{88554032-851B-435E-9ECE-122156ED6803}"/>
            </a:ext>
          </a:extLst>
        </xdr:cNvPr>
        <xdr:cNvSpPr/>
      </xdr:nvSpPr>
      <xdr:spPr>
        <a:xfrm>
          <a:off x="1834515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658" name="n_2aveValue【庁舎】&#10;一人当たり面積">
          <a:extLst>
            <a:ext uri="{FF2B5EF4-FFF2-40B4-BE49-F238E27FC236}">
              <a16:creationId xmlns:a16="http://schemas.microsoft.com/office/drawing/2014/main" id="{9298E325-257E-4B1F-9C40-C9D05387E76C}"/>
            </a:ext>
          </a:extLst>
        </xdr:cNvPr>
        <xdr:cNvSpPr txBox="1"/>
      </xdr:nvSpPr>
      <xdr:spPr>
        <a:xfrm>
          <a:off x="181801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659" name="フローチャート: 判断 658">
          <a:extLst>
            <a:ext uri="{FF2B5EF4-FFF2-40B4-BE49-F238E27FC236}">
              <a16:creationId xmlns:a16="http://schemas.microsoft.com/office/drawing/2014/main" id="{66DCFA6A-1191-4E43-9430-09EC7D3E06B7}"/>
            </a:ext>
          </a:extLst>
        </xdr:cNvPr>
        <xdr:cNvSpPr/>
      </xdr:nvSpPr>
      <xdr:spPr>
        <a:xfrm>
          <a:off x="17551400" y="1796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660" name="n_3aveValue【庁舎】&#10;一人当たり面積">
          <a:extLst>
            <a:ext uri="{FF2B5EF4-FFF2-40B4-BE49-F238E27FC236}">
              <a16:creationId xmlns:a16="http://schemas.microsoft.com/office/drawing/2014/main" id="{D5040FF1-3810-447F-AA9B-7D0A185DE9E4}"/>
            </a:ext>
          </a:extLst>
        </xdr:cNvPr>
        <xdr:cNvSpPr txBox="1"/>
      </xdr:nvSpPr>
      <xdr:spPr>
        <a:xfrm>
          <a:off x="17386377" y="1805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2966BB56-6E4A-4F52-A542-BBF4FD1907D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57B283A7-EFE9-4C6C-ADEA-77C2BD898F6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1E596606-B3BE-4FAF-AB47-EF9D4FBBD8DD}"/>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601CA4BF-39C1-497D-BA0C-92A0EC05DB6A}"/>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47F1EDE4-3552-4EDE-AE99-FEB7280266B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134311</xdr:rowOff>
    </xdr:from>
    <xdr:to>
      <xdr:col>116</xdr:col>
      <xdr:colOff>114300</xdr:colOff>
      <xdr:row>108</xdr:row>
      <xdr:rowOff>64461</xdr:rowOff>
    </xdr:to>
    <xdr:sp macro="" textlink="">
      <xdr:nvSpPr>
        <xdr:cNvPr id="666" name="楕円 665">
          <a:extLst>
            <a:ext uri="{FF2B5EF4-FFF2-40B4-BE49-F238E27FC236}">
              <a16:creationId xmlns:a16="http://schemas.microsoft.com/office/drawing/2014/main" id="{F0DF8D07-2A01-4A67-8759-D8EC38A20A78}"/>
            </a:ext>
          </a:extLst>
        </xdr:cNvPr>
        <xdr:cNvSpPr/>
      </xdr:nvSpPr>
      <xdr:spPr>
        <a:xfrm>
          <a:off x="19900900" y="179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157188</xdr:rowOff>
    </xdr:from>
    <xdr:ext cx="469744" cy="259045"/>
    <xdr:sp macro="" textlink="">
      <xdr:nvSpPr>
        <xdr:cNvPr id="667" name="【庁舎】&#10;一人当たり面積該当値テキスト">
          <a:extLst>
            <a:ext uri="{FF2B5EF4-FFF2-40B4-BE49-F238E27FC236}">
              <a16:creationId xmlns:a16="http://schemas.microsoft.com/office/drawing/2014/main" id="{AFFCA770-395D-4D54-9552-0F2A9A7BAB69}"/>
            </a:ext>
          </a:extLst>
        </xdr:cNvPr>
        <xdr:cNvSpPr txBox="1"/>
      </xdr:nvSpPr>
      <xdr:spPr>
        <a:xfrm>
          <a:off x="19989800" y="177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136923</xdr:rowOff>
    </xdr:from>
    <xdr:to>
      <xdr:col>112</xdr:col>
      <xdr:colOff>38100</xdr:colOff>
      <xdr:row>108</xdr:row>
      <xdr:rowOff>67073</xdr:rowOff>
    </xdr:to>
    <xdr:sp macro="" textlink="">
      <xdr:nvSpPr>
        <xdr:cNvPr id="668" name="楕円 667">
          <a:extLst>
            <a:ext uri="{FF2B5EF4-FFF2-40B4-BE49-F238E27FC236}">
              <a16:creationId xmlns:a16="http://schemas.microsoft.com/office/drawing/2014/main" id="{C6F18C8D-1474-4BA9-81A0-12951E09CD46}"/>
            </a:ext>
          </a:extLst>
        </xdr:cNvPr>
        <xdr:cNvSpPr/>
      </xdr:nvSpPr>
      <xdr:spPr>
        <a:xfrm>
          <a:off x="19157950" y="179105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13661</xdr:rowOff>
    </xdr:from>
    <xdr:to>
      <xdr:col>116</xdr:col>
      <xdr:colOff>63500</xdr:colOff>
      <xdr:row>108</xdr:row>
      <xdr:rowOff>16273</xdr:rowOff>
    </xdr:to>
    <xdr:cxnSp macro="">
      <xdr:nvCxnSpPr>
        <xdr:cNvPr id="669" name="直線コネクタ 668">
          <a:extLst>
            <a:ext uri="{FF2B5EF4-FFF2-40B4-BE49-F238E27FC236}">
              <a16:creationId xmlns:a16="http://schemas.microsoft.com/office/drawing/2014/main" id="{34A6EC2E-F8C6-49B1-8E76-2E4B86951056}"/>
            </a:ext>
          </a:extLst>
        </xdr:cNvPr>
        <xdr:cNvCxnSpPr/>
      </xdr:nvCxnSpPr>
      <xdr:spPr>
        <a:xfrm flipV="1">
          <a:off x="19202400" y="17958761"/>
          <a:ext cx="7493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xdr:rowOff>
    </xdr:from>
    <xdr:to>
      <xdr:col>107</xdr:col>
      <xdr:colOff>101600</xdr:colOff>
      <xdr:row>108</xdr:row>
      <xdr:rowOff>105119</xdr:rowOff>
    </xdr:to>
    <xdr:sp macro="" textlink="">
      <xdr:nvSpPr>
        <xdr:cNvPr id="670" name="楕円 669">
          <a:extLst>
            <a:ext uri="{FF2B5EF4-FFF2-40B4-BE49-F238E27FC236}">
              <a16:creationId xmlns:a16="http://schemas.microsoft.com/office/drawing/2014/main" id="{F2FB9C93-1BB9-4C7C-AF0F-ADE3EB33E0F7}"/>
            </a:ext>
          </a:extLst>
        </xdr:cNvPr>
        <xdr:cNvSpPr/>
      </xdr:nvSpPr>
      <xdr:spPr>
        <a:xfrm>
          <a:off x="18345150" y="17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16273</xdr:rowOff>
    </xdr:from>
    <xdr:to>
      <xdr:col>111</xdr:col>
      <xdr:colOff>177800</xdr:colOff>
      <xdr:row>108</xdr:row>
      <xdr:rowOff>54319</xdr:rowOff>
    </xdr:to>
    <xdr:cxnSp macro="">
      <xdr:nvCxnSpPr>
        <xdr:cNvPr id="671" name="直線コネクタ 670">
          <a:extLst>
            <a:ext uri="{FF2B5EF4-FFF2-40B4-BE49-F238E27FC236}">
              <a16:creationId xmlns:a16="http://schemas.microsoft.com/office/drawing/2014/main" id="{80E4A033-CBA2-426C-B94A-A25CA7F9D44F}"/>
            </a:ext>
          </a:extLst>
        </xdr:cNvPr>
        <xdr:cNvCxnSpPr/>
      </xdr:nvCxnSpPr>
      <xdr:spPr>
        <a:xfrm flipV="1">
          <a:off x="18395950" y="17961373"/>
          <a:ext cx="80645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5643</xdr:rowOff>
    </xdr:from>
    <xdr:to>
      <xdr:col>102</xdr:col>
      <xdr:colOff>165100</xdr:colOff>
      <xdr:row>108</xdr:row>
      <xdr:rowOff>107243</xdr:rowOff>
    </xdr:to>
    <xdr:sp macro="" textlink="">
      <xdr:nvSpPr>
        <xdr:cNvPr id="672" name="楕円 671">
          <a:extLst>
            <a:ext uri="{FF2B5EF4-FFF2-40B4-BE49-F238E27FC236}">
              <a16:creationId xmlns:a16="http://schemas.microsoft.com/office/drawing/2014/main" id="{4F6009DF-21B5-45D3-96F8-BDC09205421A}"/>
            </a:ext>
          </a:extLst>
        </xdr:cNvPr>
        <xdr:cNvSpPr/>
      </xdr:nvSpPr>
      <xdr:spPr>
        <a:xfrm>
          <a:off x="17551400" y="179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54319</xdr:rowOff>
    </xdr:from>
    <xdr:to>
      <xdr:col>107</xdr:col>
      <xdr:colOff>50800</xdr:colOff>
      <xdr:row>108</xdr:row>
      <xdr:rowOff>56443</xdr:rowOff>
    </xdr:to>
    <xdr:cxnSp macro="">
      <xdr:nvCxnSpPr>
        <xdr:cNvPr id="673" name="直線コネクタ 672">
          <a:extLst>
            <a:ext uri="{FF2B5EF4-FFF2-40B4-BE49-F238E27FC236}">
              <a16:creationId xmlns:a16="http://schemas.microsoft.com/office/drawing/2014/main" id="{81DE166D-87D7-4824-94F5-D87CC07B2378}"/>
            </a:ext>
          </a:extLst>
        </xdr:cNvPr>
        <xdr:cNvCxnSpPr/>
      </xdr:nvCxnSpPr>
      <xdr:spPr>
        <a:xfrm flipV="1">
          <a:off x="17602200" y="17999419"/>
          <a:ext cx="79375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83600</xdr:rowOff>
    </xdr:from>
    <xdr:ext cx="469744" cy="259045"/>
    <xdr:sp macro="" textlink="">
      <xdr:nvSpPr>
        <xdr:cNvPr id="674" name="n_1mainValue【庁舎】&#10;一人当たり面積">
          <a:extLst>
            <a:ext uri="{FF2B5EF4-FFF2-40B4-BE49-F238E27FC236}">
              <a16:creationId xmlns:a16="http://schemas.microsoft.com/office/drawing/2014/main" id="{04369F78-DD97-4ADC-9E32-811B6EA622D8}"/>
            </a:ext>
          </a:extLst>
        </xdr:cNvPr>
        <xdr:cNvSpPr txBox="1"/>
      </xdr:nvSpPr>
      <xdr:spPr>
        <a:xfrm>
          <a:off x="18980227" y="1768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121646</xdr:rowOff>
    </xdr:from>
    <xdr:ext cx="469744" cy="259045"/>
    <xdr:sp macro="" textlink="">
      <xdr:nvSpPr>
        <xdr:cNvPr id="675" name="n_2mainValue【庁舎】&#10;一人当たり面積">
          <a:extLst>
            <a:ext uri="{FF2B5EF4-FFF2-40B4-BE49-F238E27FC236}">
              <a16:creationId xmlns:a16="http://schemas.microsoft.com/office/drawing/2014/main" id="{F51A36FB-F429-4B1E-8461-92E723692712}"/>
            </a:ext>
          </a:extLst>
        </xdr:cNvPr>
        <xdr:cNvSpPr txBox="1"/>
      </xdr:nvSpPr>
      <xdr:spPr>
        <a:xfrm>
          <a:off x="18180127" y="177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123770</xdr:rowOff>
    </xdr:from>
    <xdr:ext cx="469744" cy="259045"/>
    <xdr:sp macro="" textlink="">
      <xdr:nvSpPr>
        <xdr:cNvPr id="676" name="n_3mainValue【庁舎】&#10;一人当たり面積">
          <a:extLst>
            <a:ext uri="{FF2B5EF4-FFF2-40B4-BE49-F238E27FC236}">
              <a16:creationId xmlns:a16="http://schemas.microsoft.com/office/drawing/2014/main" id="{A05D99E4-2E2A-4E9D-BE9D-F7D98DEC6659}"/>
            </a:ext>
          </a:extLst>
        </xdr:cNvPr>
        <xdr:cNvSpPr txBox="1"/>
      </xdr:nvSpPr>
      <xdr:spPr>
        <a:xfrm>
          <a:off x="17386377" y="177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a16="http://schemas.microsoft.com/office/drawing/2014/main" id="{65F49CC0-19F5-4B63-8671-77EADFF44F1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a16="http://schemas.microsoft.com/office/drawing/2014/main" id="{C6152146-3F77-4BB9-B5CF-63532923F8E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a16="http://schemas.microsoft.com/office/drawing/2014/main" id="{083D6338-3F88-40DF-AC38-3FECAA53E79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外の各施設ともに類似団体と比較して有形固定資産減価償却率が同数値近くか高くなっている。各施設とも建設年代が古く新規に建設する必要性を検討しながら更新計画を策定中である。また、使用頻度などを考慮し統廃合を実施しており施設の効率化を図っている。</a:t>
          </a: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一般廃棄物処理施設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年度にリサイクルセンター倉庫を整備したことに伴い、一人当たり有形固定資産（償却資産）額が増加した。</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体育館・プール</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施設の</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改修工事したことに伴い、新規の減価償却費が発生</a:t>
          </a:r>
          <a:r>
            <a:rPr lang="ja-JP" altLang="en-US" sz="1100">
              <a:solidFill>
                <a:schemeClr val="dk1"/>
              </a:solidFill>
              <a:effectLst/>
              <a:latin typeface="+mn-lt"/>
              <a:ea typeface="+mn-ea"/>
              <a:cs typeface="+mn-cs"/>
            </a:rPr>
            <a:t>するものの</a:t>
          </a:r>
          <a:r>
            <a:rPr lang="ja-JP" altLang="ja-JP" sz="1100">
              <a:solidFill>
                <a:schemeClr val="dk1"/>
              </a:solidFill>
              <a:effectLst/>
              <a:latin typeface="+mn-lt"/>
              <a:ea typeface="+mn-ea"/>
              <a:cs typeface="+mn-cs"/>
            </a:rPr>
            <a:t>資産</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増加により、有形固定資産減価償却率</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役場庁舎について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有形固定資産減価償却率が高くなっているが、老朽化に加え</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立地条件も防災拠点としてふさわしくないため、建設費用等の</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積み立てを</a:t>
          </a:r>
          <a:r>
            <a:rPr kumimoji="1" lang="ja-JP" altLang="en-US" sz="1100">
              <a:solidFill>
                <a:schemeClr val="dk1"/>
              </a:solidFill>
              <a:effectLst/>
              <a:latin typeface="+mn-lt"/>
              <a:ea typeface="+mn-ea"/>
              <a:cs typeface="+mn-cs"/>
            </a:rPr>
            <a:t>行っている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
1,608
356.64
4,653,296
4,409,264
224,932
1,639,264
3,714,790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財政力指数は、前年度</a:t>
          </a:r>
          <a:r>
            <a:rPr kumimoji="1" lang="ja-JP" altLang="en-US" sz="1200">
              <a:solidFill>
                <a:schemeClr val="dk1"/>
              </a:solidFill>
              <a:effectLst/>
              <a:latin typeface="+mn-lt"/>
              <a:ea typeface="+mn-ea"/>
              <a:cs typeface="+mn-cs"/>
            </a:rPr>
            <a:t>より</a:t>
          </a:r>
          <a:r>
            <a:rPr kumimoji="1" lang="en-US" altLang="ja-JP" sz="1200">
              <a:solidFill>
                <a:schemeClr val="dk1"/>
              </a:solidFill>
              <a:effectLst/>
              <a:latin typeface="+mn-lt"/>
              <a:ea typeface="+mn-ea"/>
              <a:cs typeface="+mn-cs"/>
            </a:rPr>
            <a:t>0.01</a:t>
          </a:r>
          <a:r>
            <a:rPr kumimoji="1" lang="ja-JP" altLang="en-US" sz="1200">
              <a:solidFill>
                <a:schemeClr val="dk1"/>
              </a:solidFill>
              <a:effectLst/>
              <a:latin typeface="+mn-lt"/>
              <a:ea typeface="+mn-ea"/>
              <a:cs typeface="+mn-cs"/>
            </a:rPr>
            <a:t>ポイント増加</a:t>
          </a:r>
          <a:r>
            <a:rPr kumimoji="1" lang="ja-JP" altLang="ja-JP"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0.34</a:t>
          </a:r>
          <a:r>
            <a:rPr kumimoji="1" lang="ja-JP" altLang="ja-JP" sz="1200">
              <a:solidFill>
                <a:schemeClr val="dk1"/>
              </a:solidFill>
              <a:effectLst/>
              <a:latin typeface="+mn-lt"/>
              <a:ea typeface="+mn-ea"/>
              <a:cs typeface="+mn-cs"/>
            </a:rPr>
            <a:t>であり、類似団体より若干上回っている。ダムや水力発電所などの</a:t>
          </a:r>
          <a:r>
            <a:rPr kumimoji="1" lang="ja-JP" altLang="en-US" sz="1200">
              <a:solidFill>
                <a:schemeClr val="dk1"/>
              </a:solidFill>
              <a:effectLst/>
              <a:latin typeface="+mn-lt"/>
              <a:ea typeface="+mn-ea"/>
              <a:cs typeface="+mn-cs"/>
            </a:rPr>
            <a:t>大規模</a:t>
          </a:r>
          <a:r>
            <a:rPr kumimoji="1" lang="ja-JP" altLang="ja-JP" sz="1200">
              <a:solidFill>
                <a:schemeClr val="dk1"/>
              </a:solidFill>
              <a:effectLst/>
              <a:latin typeface="+mn-lt"/>
              <a:ea typeface="+mn-ea"/>
              <a:cs typeface="+mn-cs"/>
            </a:rPr>
            <a:t>償却資産</a:t>
          </a:r>
          <a:r>
            <a:rPr kumimoji="1" lang="ja-JP" altLang="en-US" sz="1200">
              <a:solidFill>
                <a:schemeClr val="dk1"/>
              </a:solidFill>
              <a:effectLst/>
              <a:latin typeface="+mn-lt"/>
              <a:ea typeface="+mn-ea"/>
              <a:cs typeface="+mn-cs"/>
            </a:rPr>
            <a:t>税</a:t>
          </a:r>
          <a:r>
            <a:rPr kumimoji="1" lang="ja-JP" altLang="ja-JP" sz="1200">
              <a:solidFill>
                <a:schemeClr val="dk1"/>
              </a:solidFill>
              <a:effectLst/>
              <a:latin typeface="+mn-lt"/>
              <a:ea typeface="+mn-ea"/>
              <a:cs typeface="+mn-cs"/>
            </a:rPr>
            <a:t>があるため</a:t>
          </a:r>
          <a:r>
            <a:rPr kumimoji="1" lang="ja-JP" altLang="en-US" sz="1200">
              <a:solidFill>
                <a:schemeClr val="dk1"/>
              </a:solidFill>
              <a:effectLst/>
              <a:latin typeface="+mn-lt"/>
              <a:ea typeface="+mn-ea"/>
              <a:cs typeface="+mn-cs"/>
            </a:rPr>
            <a:t>固定資産</a:t>
          </a:r>
          <a:r>
            <a:rPr kumimoji="1" lang="ja-JP" altLang="ja-JP" sz="1200">
              <a:solidFill>
                <a:schemeClr val="dk1"/>
              </a:solidFill>
              <a:effectLst/>
              <a:latin typeface="+mn-lt"/>
              <a:ea typeface="+mn-ea"/>
              <a:cs typeface="+mn-cs"/>
            </a:rPr>
            <a:t>税の収入額が大きく、村税に占める割合も</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割を超えてい</a:t>
          </a:r>
          <a:r>
            <a:rPr kumimoji="1" lang="ja-JP" altLang="en-US" sz="1200">
              <a:solidFill>
                <a:schemeClr val="dk1"/>
              </a:solidFill>
              <a:effectLst/>
              <a:latin typeface="+mn-lt"/>
              <a:ea typeface="+mn-ea"/>
              <a:cs typeface="+mn-cs"/>
            </a:rPr>
            <a:t>るが</a:t>
          </a:r>
          <a:r>
            <a:rPr kumimoji="0" lang="ja-JP" altLang="en-US"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大規模</a:t>
          </a:r>
          <a:r>
            <a:rPr kumimoji="1" lang="ja-JP" altLang="ja-JP" sz="1200">
              <a:solidFill>
                <a:schemeClr val="dk1"/>
              </a:solidFill>
              <a:effectLst/>
              <a:latin typeface="+mn-lt"/>
              <a:ea typeface="+mn-ea"/>
              <a:cs typeface="+mn-cs"/>
            </a:rPr>
            <a:t>償却資産</a:t>
          </a:r>
          <a:r>
            <a:rPr kumimoji="1" lang="ja-JP" altLang="en-US" sz="1200">
              <a:solidFill>
                <a:schemeClr val="dk1"/>
              </a:solidFill>
              <a:effectLst/>
              <a:latin typeface="+mn-lt"/>
              <a:ea typeface="+mn-ea"/>
              <a:cs typeface="+mn-cs"/>
            </a:rPr>
            <a:t>税</a:t>
          </a:r>
          <a:r>
            <a:rPr kumimoji="1" lang="ja-JP" altLang="ja-JP" sz="1200">
              <a:solidFill>
                <a:schemeClr val="dk1"/>
              </a:solidFill>
              <a:effectLst/>
              <a:latin typeface="+mn-lt"/>
              <a:ea typeface="+mn-ea"/>
              <a:cs typeface="+mn-cs"/>
            </a:rPr>
            <a:t>は年々減額されていくため</a:t>
          </a:r>
          <a:r>
            <a:rPr kumimoji="1" lang="ja-JP" altLang="en-US" sz="1200">
              <a:solidFill>
                <a:schemeClr val="dk1"/>
              </a:solidFill>
              <a:effectLst/>
              <a:latin typeface="+mn-lt"/>
              <a:ea typeface="+mn-ea"/>
              <a:cs typeface="+mn-cs"/>
            </a:rPr>
            <a:t>「子育て支援や少子化対策」「移住・定住者への支援」など多くの施策を実行し、人口の維持以上を目指</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て</a:t>
          </a:r>
          <a:r>
            <a:rPr kumimoji="1" lang="ja-JP" altLang="ja-JP" sz="1200">
              <a:solidFill>
                <a:schemeClr val="dk1"/>
              </a:solidFill>
              <a:effectLst/>
              <a:latin typeface="+mn-lt"/>
              <a:ea typeface="+mn-ea"/>
              <a:cs typeface="+mn-cs"/>
            </a:rPr>
            <a:t>税財源確保を図り</a:t>
          </a:r>
          <a:r>
            <a:rPr kumimoji="1" lang="ja-JP" altLang="en-US" sz="1200">
              <a:solidFill>
                <a:schemeClr val="dk1"/>
              </a:solidFill>
              <a:effectLst/>
              <a:latin typeface="+mn-lt"/>
              <a:ea typeface="+mn-ea"/>
              <a:cs typeface="+mn-cs"/>
            </a:rPr>
            <a:t>つつ、</a:t>
          </a:r>
          <a:r>
            <a:rPr kumimoji="1" lang="ja-JP" altLang="ja-JP" sz="1200">
              <a:solidFill>
                <a:schemeClr val="dk1"/>
              </a:solidFill>
              <a:effectLst/>
              <a:latin typeface="+mn-lt"/>
              <a:ea typeface="+mn-ea"/>
              <a:cs typeface="+mn-cs"/>
            </a:rPr>
            <a:t>引き続き財政基盤の強化に努めてい</a:t>
          </a:r>
          <a:r>
            <a:rPr kumimoji="1" lang="ja-JP" altLang="en-US" sz="1200">
              <a:solidFill>
                <a:schemeClr val="dk1"/>
              </a:solidFill>
              <a:effectLst/>
              <a:latin typeface="+mn-lt"/>
              <a:ea typeface="+mn-ea"/>
              <a:cs typeface="+mn-cs"/>
            </a:rPr>
            <a:t>きます</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8382</xdr:rowOff>
    </xdr:from>
    <xdr:to>
      <xdr:col>23</xdr:col>
      <xdr:colOff>133350</xdr:colOff>
      <xdr:row>43</xdr:row>
      <xdr:rowOff>18034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8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18034</xdr:rowOff>
    </xdr:from>
    <xdr:to>
      <xdr:col>19</xdr:col>
      <xdr:colOff>133350</xdr:colOff>
      <xdr:row>43</xdr:row>
      <xdr:rowOff>18034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18034</xdr:rowOff>
    </xdr:from>
    <xdr:to>
      <xdr:col>15</xdr:col>
      <xdr:colOff>82550</xdr:colOff>
      <xdr:row>43</xdr:row>
      <xdr:rowOff>27686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27686</xdr:rowOff>
    </xdr:from>
    <xdr:to>
      <xdr:col>11</xdr:col>
      <xdr:colOff>31750</xdr:colOff>
      <xdr:row>43</xdr:row>
      <xdr:rowOff>37338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129032</xdr:rowOff>
    </xdr:from>
    <xdr:to>
      <xdr:col>23</xdr:col>
      <xdr:colOff>184150</xdr:colOff>
      <xdr:row>43</xdr:row>
      <xdr:rowOff>59182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145559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138684</xdr:rowOff>
    </xdr:from>
    <xdr:to>
      <xdr:col>19</xdr:col>
      <xdr:colOff>184150</xdr:colOff>
      <xdr:row>43</xdr:row>
      <xdr:rowOff>68834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79011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0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138684</xdr:rowOff>
    </xdr:from>
    <xdr:to>
      <xdr:col>15</xdr:col>
      <xdr:colOff>133350</xdr:colOff>
      <xdr:row>43</xdr:row>
      <xdr:rowOff>68834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79011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148336</xdr:rowOff>
    </xdr:from>
    <xdr:to>
      <xdr:col>11</xdr:col>
      <xdr:colOff>82550</xdr:colOff>
      <xdr:row>43</xdr:row>
      <xdr:rowOff>78486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88663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157988</xdr:rowOff>
    </xdr:from>
    <xdr:to>
      <xdr:col>7</xdr:col>
      <xdr:colOff>31750</xdr:colOff>
      <xdr:row>43</xdr:row>
      <xdr:rowOff>88138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経常収支比率については前年度より</a:t>
          </a:r>
          <a:r>
            <a:rPr kumimoji="1" lang="en-US" altLang="ja-JP" sz="1200" baseline="0">
              <a:solidFill>
                <a:schemeClr val="dk1"/>
              </a:solidFill>
              <a:effectLst/>
              <a:latin typeface="+mn-lt"/>
              <a:ea typeface="+mn-ea"/>
              <a:cs typeface="+mn-cs"/>
            </a:rPr>
            <a:t>2.1</a:t>
          </a:r>
          <a:r>
            <a:rPr kumimoji="1" lang="ja-JP" altLang="ja-JP" sz="1200" baseline="0">
              <a:solidFill>
                <a:schemeClr val="dk1"/>
              </a:solidFill>
              <a:effectLst/>
              <a:latin typeface="+mn-lt"/>
              <a:ea typeface="+mn-ea"/>
              <a:cs typeface="+mn-cs"/>
            </a:rPr>
            <a:t>ポイント悪化し</a:t>
          </a:r>
          <a:r>
            <a:rPr kumimoji="1" lang="en-US" altLang="ja-JP" sz="1200" baseline="0">
              <a:solidFill>
                <a:schemeClr val="dk1"/>
              </a:solidFill>
              <a:effectLst/>
              <a:latin typeface="+mn-lt"/>
              <a:ea typeface="+mn-ea"/>
              <a:cs typeface="+mn-cs"/>
            </a:rPr>
            <a:t>77.1</a:t>
          </a:r>
          <a:r>
            <a:rPr kumimoji="1" lang="ja-JP" altLang="ja-JP" sz="1200" baseline="0">
              <a:solidFill>
                <a:schemeClr val="dk1"/>
              </a:solidFill>
              <a:effectLst/>
              <a:latin typeface="+mn-lt"/>
              <a:ea typeface="+mn-ea"/>
              <a:cs typeface="+mn-cs"/>
            </a:rPr>
            <a:t>となった。</a:t>
          </a:r>
          <a:r>
            <a:rPr kumimoji="1" lang="en-US" altLang="ja-JP"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歳入面では</a:t>
          </a:r>
          <a:r>
            <a:rPr kumimoji="1" lang="ja-JP" altLang="en-US" sz="1200" baseline="0">
              <a:solidFill>
                <a:schemeClr val="dk1"/>
              </a:solidFill>
              <a:effectLst/>
              <a:latin typeface="+mn-lt"/>
              <a:ea typeface="+mn-ea"/>
              <a:cs typeface="+mn-cs"/>
            </a:rPr>
            <a:t>地方</a:t>
          </a:r>
          <a:r>
            <a:rPr kumimoji="1" lang="ja-JP" altLang="ja-JP" sz="1200" baseline="0">
              <a:solidFill>
                <a:schemeClr val="dk1"/>
              </a:solidFill>
              <a:effectLst/>
              <a:latin typeface="+mn-lt"/>
              <a:ea typeface="+mn-ea"/>
              <a:cs typeface="+mn-cs"/>
            </a:rPr>
            <a:t>交付税が前年に比べ</a:t>
          </a:r>
          <a:r>
            <a:rPr kumimoji="1" lang="en-US" altLang="ja-JP" sz="1200" baseline="0">
              <a:solidFill>
                <a:schemeClr val="dk1"/>
              </a:solidFill>
              <a:effectLst/>
              <a:latin typeface="+mn-lt"/>
              <a:ea typeface="+mn-ea"/>
              <a:cs typeface="+mn-cs"/>
            </a:rPr>
            <a:t>8.0</a:t>
          </a:r>
          <a:r>
            <a:rPr kumimoji="1" lang="ja-JP" altLang="ja-JP" sz="1200" baseline="0">
              <a:solidFill>
                <a:schemeClr val="dk1"/>
              </a:solidFill>
              <a:effectLst/>
              <a:latin typeface="+mn-lt"/>
              <a:ea typeface="+mn-ea"/>
              <a:cs typeface="+mn-cs"/>
            </a:rPr>
            <a:t>ポイント減少</a:t>
          </a:r>
          <a:r>
            <a:rPr kumimoji="1" lang="ja-JP" altLang="en-US" sz="1200" baseline="0">
              <a:solidFill>
                <a:schemeClr val="dk1"/>
              </a:solidFill>
              <a:effectLst/>
              <a:latin typeface="+mn-lt"/>
              <a:ea typeface="+mn-ea"/>
              <a:cs typeface="+mn-cs"/>
            </a:rPr>
            <a:t>し、</a:t>
          </a:r>
          <a:r>
            <a:rPr kumimoji="1" lang="ja-JP" altLang="ja-JP" sz="1200" baseline="0">
              <a:solidFill>
                <a:schemeClr val="dk1"/>
              </a:solidFill>
              <a:effectLst/>
              <a:latin typeface="+mn-lt"/>
              <a:ea typeface="+mn-ea"/>
              <a:cs typeface="+mn-cs"/>
            </a:rPr>
            <a:t>臨時財政対策債発行額も前年に比べ</a:t>
          </a:r>
          <a:r>
            <a:rPr kumimoji="1" lang="en-US" altLang="ja-JP" sz="1200" baseline="0">
              <a:solidFill>
                <a:schemeClr val="dk1"/>
              </a:solidFill>
              <a:effectLst/>
              <a:latin typeface="+mn-lt"/>
              <a:ea typeface="+mn-ea"/>
              <a:cs typeface="+mn-cs"/>
            </a:rPr>
            <a:t>4.6</a:t>
          </a:r>
          <a:r>
            <a:rPr kumimoji="1" lang="ja-JP" altLang="ja-JP" sz="1200" baseline="0">
              <a:solidFill>
                <a:schemeClr val="dk1"/>
              </a:solidFill>
              <a:effectLst/>
              <a:latin typeface="+mn-lt"/>
              <a:ea typeface="+mn-ea"/>
              <a:cs typeface="+mn-cs"/>
            </a:rPr>
            <a:t>ポイント減少している。歳出面では</a:t>
          </a:r>
          <a:r>
            <a:rPr kumimoji="1" lang="ja-JP" altLang="en-US" sz="1200" baseline="0">
              <a:solidFill>
                <a:schemeClr val="dk1"/>
              </a:solidFill>
              <a:effectLst/>
              <a:latin typeface="+mn-lt"/>
              <a:ea typeface="+mn-ea"/>
              <a:cs typeface="+mn-cs"/>
            </a:rPr>
            <a:t>物件費が</a:t>
          </a:r>
          <a:r>
            <a:rPr kumimoji="1" lang="en-US" altLang="ja-JP" sz="1200" baseline="0">
              <a:solidFill>
                <a:schemeClr val="dk1"/>
              </a:solidFill>
              <a:effectLst/>
              <a:latin typeface="+mn-lt"/>
              <a:ea typeface="+mn-ea"/>
              <a:cs typeface="+mn-cs"/>
            </a:rPr>
            <a:t>1.1</a:t>
          </a:r>
          <a:r>
            <a:rPr kumimoji="1" lang="ja-JP" altLang="en-US" sz="1200" baseline="0">
              <a:solidFill>
                <a:schemeClr val="dk1"/>
              </a:solidFill>
              <a:effectLst/>
              <a:latin typeface="+mn-lt"/>
              <a:ea typeface="+mn-ea"/>
              <a:cs typeface="+mn-cs"/>
            </a:rPr>
            <a:t>ポイント増加となり、</a:t>
          </a:r>
          <a:r>
            <a:rPr kumimoji="1" lang="ja-JP" altLang="ja-JP" sz="1200" baseline="0">
              <a:solidFill>
                <a:schemeClr val="dk1"/>
              </a:solidFill>
              <a:effectLst/>
              <a:latin typeface="+mn-lt"/>
              <a:ea typeface="+mn-ea"/>
              <a:cs typeface="+mn-cs"/>
            </a:rPr>
            <a:t>公債費</a:t>
          </a:r>
          <a:r>
            <a:rPr kumimoji="1" lang="ja-JP" altLang="en-US" sz="1200" baseline="0">
              <a:solidFill>
                <a:schemeClr val="dk1"/>
              </a:solidFill>
              <a:effectLst/>
              <a:latin typeface="+mn-lt"/>
              <a:ea typeface="+mn-ea"/>
              <a:cs typeface="+mn-cs"/>
            </a:rPr>
            <a:t>においても</a:t>
          </a:r>
          <a:r>
            <a:rPr kumimoji="1" lang="en-US" altLang="ja-JP" sz="1200" baseline="0">
              <a:solidFill>
                <a:schemeClr val="dk1"/>
              </a:solidFill>
              <a:effectLst/>
              <a:latin typeface="+mn-lt"/>
              <a:ea typeface="+mn-ea"/>
              <a:cs typeface="+mn-cs"/>
            </a:rPr>
            <a:t>1.1</a:t>
          </a:r>
          <a:r>
            <a:rPr kumimoji="1" lang="ja-JP" altLang="ja-JP" sz="1200" baseline="0">
              <a:solidFill>
                <a:schemeClr val="dk1"/>
              </a:solidFill>
              <a:effectLst/>
              <a:latin typeface="+mn-lt"/>
              <a:ea typeface="+mn-ea"/>
              <a:cs typeface="+mn-cs"/>
            </a:rPr>
            <a:t>ポイント増加し</a:t>
          </a:r>
          <a:r>
            <a:rPr kumimoji="1" lang="ja-JP" altLang="en-US" sz="1200" baseline="0">
              <a:solidFill>
                <a:schemeClr val="dk1"/>
              </a:solidFill>
              <a:effectLst/>
              <a:latin typeface="+mn-lt"/>
              <a:ea typeface="+mn-ea"/>
              <a:cs typeface="+mn-cs"/>
            </a:rPr>
            <a:t>ているため</a:t>
          </a:r>
          <a:r>
            <a:rPr kumimoji="1" lang="ja-JP" altLang="ja-JP" sz="1200" baseline="0">
              <a:solidFill>
                <a:schemeClr val="dk1"/>
              </a:solidFill>
              <a:effectLst/>
              <a:latin typeface="+mn-lt"/>
              <a:ea typeface="+mn-ea"/>
              <a:cs typeface="+mn-cs"/>
            </a:rPr>
            <a:t>、経常的支出が増額となった。類似団体に比べ低い水準ではあるが、今後も義務的経費の抑制に努め</a:t>
          </a:r>
          <a:r>
            <a:rPr kumimoji="1" lang="ja-JP" altLang="en-US" sz="1200" baseline="0">
              <a:solidFill>
                <a:schemeClr val="dk1"/>
              </a:solidFill>
              <a:effectLst/>
              <a:latin typeface="+mn-lt"/>
              <a:ea typeface="+mn-ea"/>
              <a:cs typeface="+mn-cs"/>
            </a:rPr>
            <a:t>ます</a:t>
          </a:r>
          <a:r>
            <a:rPr kumimoji="1" lang="ja-JP" altLang="ja-JP" sz="1200" baseline="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64558</xdr:rowOff>
    </xdr:from>
    <xdr:to>
      <xdr:col>23</xdr:col>
      <xdr:colOff>133350</xdr:colOff>
      <xdr:row>62</xdr:row>
      <xdr:rowOff>106786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94458"/>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40429</xdr:rowOff>
    </xdr:from>
    <xdr:to>
      <xdr:col>19</xdr:col>
      <xdr:colOff>133350</xdr:colOff>
      <xdr:row>62</xdr:row>
      <xdr:rowOff>64558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7032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121391</xdr:rowOff>
    </xdr:from>
    <xdr:to>
      <xdr:col>15</xdr:col>
      <xdr:colOff>82550</xdr:colOff>
      <xdr:row>62</xdr:row>
      <xdr:rowOff>40429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7984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121391</xdr:rowOff>
    </xdr:from>
    <xdr:to>
      <xdr:col>11</xdr:col>
      <xdr:colOff>31750</xdr:colOff>
      <xdr:row>61</xdr:row>
      <xdr:rowOff>139488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798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55986</xdr:rowOff>
    </xdr:from>
    <xdr:to>
      <xdr:col>23</xdr:col>
      <xdr:colOff>184150</xdr:colOff>
      <xdr:row>62</xdr:row>
      <xdr:rowOff>157586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72513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125535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161079</xdr:rowOff>
    </xdr:from>
    <xdr:to>
      <xdr:col>15</xdr:col>
      <xdr:colOff>133350</xdr:colOff>
      <xdr:row>62</xdr:row>
      <xdr:rowOff>91229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101406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70591</xdr:rowOff>
    </xdr:from>
    <xdr:to>
      <xdr:col>11</xdr:col>
      <xdr:colOff>82550</xdr:colOff>
      <xdr:row>62</xdr:row>
      <xdr:rowOff>741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10918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88688</xdr:rowOff>
    </xdr:from>
    <xdr:to>
      <xdr:col>7</xdr:col>
      <xdr:colOff>31750</xdr:colOff>
      <xdr:row>62</xdr:row>
      <xdr:rowOff>18838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29015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人当たりの人件費・物件費等は、類似団体と比較した場合</a:t>
          </a:r>
          <a:r>
            <a:rPr kumimoji="1" lang="en-US" altLang="ja-JP" sz="1200">
              <a:solidFill>
                <a:schemeClr val="dk1"/>
              </a:solidFill>
              <a:effectLst/>
              <a:latin typeface="+mn-lt"/>
              <a:ea typeface="+mn-ea"/>
              <a:cs typeface="+mn-cs"/>
            </a:rPr>
            <a:t>279,303</a:t>
          </a:r>
          <a:r>
            <a:rPr kumimoji="1" lang="ja-JP" altLang="ja-JP" sz="1200">
              <a:solidFill>
                <a:schemeClr val="dk1"/>
              </a:solidFill>
              <a:effectLst/>
              <a:latin typeface="+mn-lt"/>
              <a:ea typeface="+mn-ea"/>
              <a:cs typeface="+mn-cs"/>
            </a:rPr>
            <a:t>円上回っている。</a:t>
          </a:r>
          <a:r>
            <a:rPr kumimoji="1" lang="ja-JP" altLang="en-US" sz="1200">
              <a:solidFill>
                <a:schemeClr val="dk1"/>
              </a:solidFill>
              <a:effectLst/>
              <a:latin typeface="+mn-lt"/>
              <a:ea typeface="+mn-ea"/>
              <a:cs typeface="+mn-cs"/>
            </a:rPr>
            <a:t>経費から見ると人件費は前年度より</a:t>
          </a:r>
          <a:r>
            <a:rPr kumimoji="1" lang="en-US" altLang="ja-JP" sz="1200">
              <a:solidFill>
                <a:schemeClr val="dk1"/>
              </a:solidFill>
              <a:effectLst/>
              <a:latin typeface="+mn-lt"/>
              <a:ea typeface="+mn-ea"/>
              <a:cs typeface="+mn-cs"/>
            </a:rPr>
            <a:t>3.4</a:t>
          </a:r>
          <a:r>
            <a:rPr kumimoji="1" lang="ja-JP" altLang="en-US" sz="1200">
              <a:solidFill>
                <a:schemeClr val="dk1"/>
              </a:solidFill>
              <a:effectLst/>
              <a:latin typeface="+mn-lt"/>
              <a:ea typeface="+mn-ea"/>
              <a:cs typeface="+mn-cs"/>
            </a:rPr>
            <a:t>ポイント減少、物件費では</a:t>
          </a:r>
          <a:r>
            <a:rPr kumimoji="1" lang="en-US" altLang="ja-JP" sz="1200">
              <a:solidFill>
                <a:schemeClr val="dk1"/>
              </a:solidFill>
              <a:effectLst/>
              <a:latin typeface="+mn-lt"/>
              <a:ea typeface="+mn-ea"/>
              <a:cs typeface="+mn-cs"/>
            </a:rPr>
            <a:t>8.1</a:t>
          </a:r>
          <a:r>
            <a:rPr kumimoji="1" lang="ja-JP" altLang="en-US" sz="1200">
              <a:solidFill>
                <a:schemeClr val="dk1"/>
              </a:solidFill>
              <a:effectLst/>
              <a:latin typeface="+mn-lt"/>
              <a:ea typeface="+mn-ea"/>
              <a:cs typeface="+mn-cs"/>
            </a:rPr>
            <a:t>ポイント増加している。</a:t>
          </a:r>
          <a:r>
            <a:rPr kumimoji="1" lang="ja-JP" altLang="ja-JP" sz="1200">
              <a:solidFill>
                <a:schemeClr val="dk1"/>
              </a:solidFill>
              <a:effectLst/>
              <a:latin typeface="+mn-lt"/>
              <a:ea typeface="+mn-ea"/>
              <a:cs typeface="+mn-cs"/>
            </a:rPr>
            <a:t>観光施策における委託や白川郷学園等の運営に関する経費の他、高齢化に伴う福祉サービスの向上にも努めており、これらが高額の要因となっている。ただし、当村は人口が少ないため、</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人当たりの行政コストという面では非常に高額とな</a:t>
          </a:r>
          <a:r>
            <a:rPr kumimoji="1" lang="ja-JP" altLang="en-US" sz="1200">
              <a:solidFill>
                <a:schemeClr val="dk1"/>
              </a:solidFill>
              <a:effectLst/>
              <a:latin typeface="+mn-lt"/>
              <a:ea typeface="+mn-ea"/>
              <a:cs typeface="+mn-cs"/>
            </a:rPr>
            <a:t>ります</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124096</xdr:rowOff>
    </xdr:from>
    <xdr:to>
      <xdr:col>23</xdr:col>
      <xdr:colOff>133350</xdr:colOff>
      <xdr:row>81</xdr:row>
      <xdr:rowOff>129229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11546"/>
          <a:ext cx="8382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129229</xdr:rowOff>
    </xdr:from>
    <xdr:to>
      <xdr:col>19</xdr:col>
      <xdr:colOff>133350</xdr:colOff>
      <xdr:row>81</xdr:row>
      <xdr:rowOff>130640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16679"/>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100099</xdr:rowOff>
    </xdr:from>
    <xdr:to>
      <xdr:col>15</xdr:col>
      <xdr:colOff>82550</xdr:colOff>
      <xdr:row>81</xdr:row>
      <xdr:rowOff>130640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754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99941</xdr:rowOff>
    </xdr:from>
    <xdr:to>
      <xdr:col>11</xdr:col>
      <xdr:colOff>31750</xdr:colOff>
      <xdr:row>81</xdr:row>
      <xdr:rowOff>100099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87391"/>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73296</xdr:rowOff>
    </xdr:from>
    <xdr:to>
      <xdr:col>23</xdr:col>
      <xdr:colOff>184150</xdr:colOff>
      <xdr:row>82</xdr:row>
      <xdr:rowOff>3446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45373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78429</xdr:rowOff>
    </xdr:from>
    <xdr:to>
      <xdr:col>19</xdr:col>
      <xdr:colOff>184150</xdr:colOff>
      <xdr:row>82</xdr:row>
      <xdr:rowOff>8579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164806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5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79840</xdr:rowOff>
    </xdr:from>
    <xdr:to>
      <xdr:col>15</xdr:col>
      <xdr:colOff>133350</xdr:colOff>
      <xdr:row>82</xdr:row>
      <xdr:rowOff>9990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166217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5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49299</xdr:rowOff>
    </xdr:from>
    <xdr:to>
      <xdr:col>11</xdr:col>
      <xdr:colOff>82550</xdr:colOff>
      <xdr:row>81</xdr:row>
      <xdr:rowOff>150899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135676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49141</xdr:rowOff>
    </xdr:from>
    <xdr:to>
      <xdr:col>7</xdr:col>
      <xdr:colOff>31750</xdr:colOff>
      <xdr:row>81</xdr:row>
      <xdr:rowOff>150741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135518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2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mn-lt"/>
              <a:ea typeface="+mn-ea"/>
              <a:cs typeface="+mn-cs"/>
            </a:rPr>
            <a:t>　</a:t>
          </a:r>
          <a:r>
            <a:rPr kumimoji="1" lang="ja-JP" altLang="ja-JP" sz="1250">
              <a:solidFill>
                <a:schemeClr val="dk1"/>
              </a:solidFill>
              <a:effectLst/>
              <a:latin typeface="+mn-lt"/>
              <a:ea typeface="+mn-ea"/>
              <a:cs typeface="+mn-cs"/>
            </a:rPr>
            <a:t>ラスパイレス指数については、類似団体に対し</a:t>
          </a:r>
          <a:r>
            <a:rPr kumimoji="1" lang="en-US" altLang="ja-JP" sz="1250">
              <a:solidFill>
                <a:schemeClr val="dk1"/>
              </a:solidFill>
              <a:effectLst/>
              <a:latin typeface="+mn-lt"/>
              <a:ea typeface="+mn-ea"/>
              <a:cs typeface="+mn-cs"/>
            </a:rPr>
            <a:t>1.5</a:t>
          </a:r>
          <a:r>
            <a:rPr kumimoji="1" lang="ja-JP" altLang="ja-JP" sz="1250">
              <a:solidFill>
                <a:schemeClr val="dk1"/>
              </a:solidFill>
              <a:effectLst/>
              <a:latin typeface="+mn-lt"/>
              <a:ea typeface="+mn-ea"/>
              <a:cs typeface="+mn-cs"/>
            </a:rPr>
            <a:t>ポイント上回っている。</a:t>
          </a:r>
          <a:endParaRPr lang="ja-JP" altLang="ja-JP" sz="1250">
            <a:effectLst/>
          </a:endParaRPr>
        </a:p>
        <a:p>
          <a:r>
            <a:rPr kumimoji="1" lang="ja-JP" altLang="ja-JP" sz="1250">
              <a:solidFill>
                <a:schemeClr val="dk1"/>
              </a:solidFill>
              <a:effectLst/>
              <a:latin typeface="+mn-lt"/>
              <a:ea typeface="+mn-ea"/>
              <a:cs typeface="+mn-cs"/>
            </a:rPr>
            <a:t>　給与改定については人事院勧告に基づくものとなっており、人事評価制度を導入した昇給体制をとっているため、今後も適正な給与水準を保ってい</a:t>
          </a:r>
          <a:r>
            <a:rPr kumimoji="1" lang="ja-JP" altLang="en-US" sz="1250">
              <a:solidFill>
                <a:schemeClr val="dk1"/>
              </a:solidFill>
              <a:effectLst/>
              <a:latin typeface="+mn-lt"/>
              <a:ea typeface="+mn-ea"/>
              <a:cs typeface="+mn-cs"/>
            </a:rPr>
            <a:t>きます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32702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1868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32702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428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126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86</xdr:row>
      <xdr:rowOff>167957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523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143209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定員適正化計画に基づいた新規採用に努めてきたが、計画より職員数が少なく、住民に対するきめ細やかなサービス提供に支障を及ぼすことから、退職者の採用も行っている。</a:t>
          </a:r>
          <a:r>
            <a:rPr kumimoji="1" lang="ja-JP" altLang="en-US" sz="1250">
              <a:solidFill>
                <a:schemeClr val="dk1"/>
              </a:solidFill>
              <a:effectLst/>
              <a:latin typeface="+mn-lt"/>
              <a:ea typeface="+mn-ea"/>
              <a:cs typeface="+mn-cs"/>
            </a:rPr>
            <a:t>分母</a:t>
          </a:r>
          <a:r>
            <a:rPr kumimoji="1" lang="ja-JP" altLang="ja-JP" sz="1250">
              <a:solidFill>
                <a:schemeClr val="dk1"/>
              </a:solidFill>
              <a:effectLst/>
              <a:latin typeface="+mn-lt"/>
              <a:ea typeface="+mn-ea"/>
              <a:cs typeface="+mn-cs"/>
            </a:rPr>
            <a:t>に当たる村の人口が減少しており、類似団体よりも</a:t>
          </a:r>
          <a:r>
            <a:rPr kumimoji="1" lang="en-US" altLang="ja-JP" sz="1250">
              <a:solidFill>
                <a:schemeClr val="dk1"/>
              </a:solidFill>
              <a:effectLst/>
              <a:latin typeface="+mn-lt"/>
              <a:ea typeface="+mn-ea"/>
              <a:cs typeface="+mn-cs"/>
            </a:rPr>
            <a:t>6.23</a:t>
          </a:r>
          <a:r>
            <a:rPr kumimoji="1" lang="ja-JP" altLang="ja-JP" sz="1250">
              <a:solidFill>
                <a:schemeClr val="dk1"/>
              </a:solidFill>
              <a:effectLst/>
              <a:latin typeface="+mn-lt"/>
              <a:ea typeface="+mn-ea"/>
              <a:cs typeface="+mn-cs"/>
            </a:rPr>
            <a:t>人多い結果となっているため、今後も、少子高齢化対策や企業誘致による雇用などの対策に努め、人口</a:t>
          </a:r>
          <a:r>
            <a:rPr kumimoji="1" lang="ja-JP" altLang="en-US" sz="1250">
              <a:solidFill>
                <a:schemeClr val="dk1"/>
              </a:solidFill>
              <a:effectLst/>
              <a:latin typeface="+mn-lt"/>
              <a:ea typeface="+mn-ea"/>
              <a:cs typeface="+mn-cs"/>
            </a:rPr>
            <a:t>増加</a:t>
          </a:r>
          <a:r>
            <a:rPr kumimoji="1" lang="ja-JP" altLang="ja-JP" sz="1250">
              <a:solidFill>
                <a:schemeClr val="dk1"/>
              </a:solidFill>
              <a:effectLst/>
              <a:latin typeface="+mn-lt"/>
              <a:ea typeface="+mn-ea"/>
              <a:cs typeface="+mn-cs"/>
            </a:rPr>
            <a:t>を進め</a:t>
          </a:r>
          <a:r>
            <a:rPr kumimoji="1" lang="ja-JP" altLang="en-US" sz="1250">
              <a:solidFill>
                <a:schemeClr val="dk1"/>
              </a:solidFill>
              <a:effectLst/>
              <a:latin typeface="+mn-lt"/>
              <a:ea typeface="+mn-ea"/>
              <a:cs typeface="+mn-cs"/>
            </a:rPr>
            <a:t>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5752</xdr:rowOff>
    </xdr:from>
    <xdr:to>
      <xdr:col>81</xdr:col>
      <xdr:colOff>44450</xdr:colOff>
      <xdr:row>60</xdr:row>
      <xdr:rowOff>21838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9275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21838</xdr:rowOff>
    </xdr:from>
    <xdr:to>
      <xdr:col>77</xdr:col>
      <xdr:colOff>44450</xdr:colOff>
      <xdr:row>60</xdr:row>
      <xdr:rowOff>31031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30883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5752</xdr:rowOff>
    </xdr:from>
    <xdr:to>
      <xdr:col>72</xdr:col>
      <xdr:colOff>203200</xdr:colOff>
      <xdr:row>60</xdr:row>
      <xdr:rowOff>31031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9275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5521</xdr:rowOff>
    </xdr:from>
    <xdr:to>
      <xdr:col>68</xdr:col>
      <xdr:colOff>152400</xdr:colOff>
      <xdr:row>60</xdr:row>
      <xdr:rowOff>5752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92521"/>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126402</xdr:rowOff>
    </xdr:from>
    <xdr:to>
      <xdr:col>81</xdr:col>
      <xdr:colOff>95250</xdr:colOff>
      <xdr:row>60</xdr:row>
      <xdr:rowOff>56552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98479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1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142488</xdr:rowOff>
    </xdr:from>
    <xdr:to>
      <xdr:col>77</xdr:col>
      <xdr:colOff>95250</xdr:colOff>
      <xdr:row>60</xdr:row>
      <xdr:rowOff>72638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57415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4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151681</xdr:rowOff>
    </xdr:from>
    <xdr:to>
      <xdr:col>73</xdr:col>
      <xdr:colOff>44450</xdr:colOff>
      <xdr:row>60</xdr:row>
      <xdr:rowOff>81831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66608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126402</xdr:rowOff>
    </xdr:from>
    <xdr:to>
      <xdr:col>68</xdr:col>
      <xdr:colOff>203200</xdr:colOff>
      <xdr:row>60</xdr:row>
      <xdr:rowOff>56552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41329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126171</xdr:rowOff>
    </xdr:from>
    <xdr:to>
      <xdr:col>64</xdr:col>
      <xdr:colOff>152400</xdr:colOff>
      <xdr:row>60</xdr:row>
      <xdr:rowOff>56321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41098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2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地方債発行抑制や、高利率の地方債繰上償還を積極的に行ってきたことにより元利償還金が減少しており、実質公債費比率も前年度より</a:t>
          </a:r>
          <a:r>
            <a:rPr kumimoji="1" lang="en-US" altLang="ja-JP" sz="1250">
              <a:solidFill>
                <a:schemeClr val="dk1"/>
              </a:solidFill>
              <a:effectLst/>
              <a:latin typeface="+mn-lt"/>
              <a:ea typeface="+mn-ea"/>
              <a:cs typeface="+mn-cs"/>
            </a:rPr>
            <a:t>0.1</a:t>
          </a:r>
          <a:r>
            <a:rPr kumimoji="1" lang="ja-JP" altLang="ja-JP" sz="1250">
              <a:solidFill>
                <a:schemeClr val="dk1"/>
              </a:solidFill>
              <a:effectLst/>
              <a:latin typeface="+mn-lt"/>
              <a:ea typeface="+mn-ea"/>
              <a:cs typeface="+mn-cs"/>
            </a:rPr>
            <a:t>ポイント改善し低い水準を保っている。</a:t>
          </a:r>
          <a:endParaRPr lang="ja-JP" altLang="ja-JP" sz="1250">
            <a:effectLst/>
          </a:endParaRPr>
        </a:p>
        <a:p>
          <a:r>
            <a:rPr kumimoji="1" lang="ja-JP" altLang="ja-JP" sz="1250">
              <a:solidFill>
                <a:schemeClr val="dk1"/>
              </a:solidFill>
              <a:effectLst/>
              <a:latin typeface="+mn-lt"/>
              <a:ea typeface="+mn-ea"/>
              <a:cs typeface="+mn-cs"/>
            </a:rPr>
            <a:t>　</a:t>
          </a:r>
          <a:r>
            <a:rPr kumimoji="1" lang="ja-JP" altLang="en-US" sz="1250">
              <a:solidFill>
                <a:schemeClr val="dk1"/>
              </a:solidFill>
              <a:effectLst/>
              <a:latin typeface="+mn-lt"/>
              <a:ea typeface="+mn-ea"/>
              <a:cs typeface="+mn-cs"/>
            </a:rPr>
            <a:t>企業誘致や高齢者福祉対策により普通建設事業による地方債の借入が一時的に増加しているが</a:t>
          </a:r>
          <a:r>
            <a:rPr kumimoji="1" lang="ja-JP" altLang="ja-JP" sz="1250">
              <a:solidFill>
                <a:schemeClr val="dk1"/>
              </a:solidFill>
              <a:effectLst/>
              <a:latin typeface="+mn-lt"/>
              <a:ea typeface="+mn-ea"/>
              <a:cs typeface="+mn-cs"/>
            </a:rPr>
            <a:t>、総額を抑制するなど財政安定化を図</a:t>
          </a:r>
          <a:r>
            <a:rPr kumimoji="1" lang="ja-JP" altLang="en-US" sz="1250">
              <a:solidFill>
                <a:schemeClr val="dk1"/>
              </a:solidFill>
              <a:effectLst/>
              <a:latin typeface="+mn-lt"/>
              <a:ea typeface="+mn-ea"/>
              <a:cs typeface="+mn-cs"/>
            </a:rPr>
            <a:t>ります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61976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7437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61976</xdr:rowOff>
    </xdr:from>
    <xdr:to>
      <xdr:col>77</xdr:col>
      <xdr:colOff>44450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7485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129540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129540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8016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11176</xdr:rowOff>
    </xdr:from>
    <xdr:to>
      <xdr:col>77</xdr:col>
      <xdr:colOff>95250</xdr:colOff>
      <xdr:row>39</xdr:row>
      <xdr:rowOff>112776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122953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6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過疎対策事業債など基準財政需要見込額に算入される起債の借入を中心としているため、地方債残高等の将来負担額よりも、充当可能財源等が上回っているため、将来負担比率は算定されていない。</a:t>
          </a:r>
          <a:endParaRPr lang="ja-JP" altLang="ja-JP" sz="1250">
            <a:effectLst/>
          </a:endParaRPr>
        </a:p>
        <a:p>
          <a:r>
            <a:rPr kumimoji="1" lang="ja-JP" altLang="ja-JP" sz="1250">
              <a:solidFill>
                <a:schemeClr val="dk1"/>
              </a:solidFill>
              <a:effectLst/>
              <a:latin typeface="+mn-lt"/>
              <a:ea typeface="+mn-ea"/>
              <a:cs typeface="+mn-cs"/>
            </a:rPr>
            <a:t>　今後も起債借入は計画的に行い、後世に負担をかけることのないよう財政健全化に努め</a:t>
          </a:r>
          <a:r>
            <a:rPr kumimoji="1" lang="ja-JP" altLang="en-US" sz="1250">
              <a:solidFill>
                <a:schemeClr val="dk1"/>
              </a:solidFill>
              <a:effectLst/>
              <a:latin typeface="+mn-lt"/>
              <a:ea typeface="+mn-ea"/>
              <a:cs typeface="+mn-cs"/>
            </a:rPr>
            <a:t>ます</a:t>
          </a:r>
          <a:r>
            <a:rPr kumimoji="1" lang="ja-JP" altLang="ja-JP" sz="1250">
              <a:solidFill>
                <a:schemeClr val="dk1"/>
              </a:solidFill>
              <a:effectLst/>
              <a:latin typeface="+mn-lt"/>
              <a:ea typeface="+mn-ea"/>
              <a:cs typeface="+mn-cs"/>
            </a:rPr>
            <a:t>。</a:t>
          </a:r>
          <a:endParaRPr lang="ja-JP" altLang="ja-JP" sz="1250">
            <a:effectLst/>
          </a:endParaRPr>
        </a:p>
        <a:p>
          <a:r>
            <a:rPr kumimoji="1" lang="ja-JP" altLang="ja-JP" sz="1250">
              <a:solidFill>
                <a:schemeClr val="dk1"/>
              </a:solidFill>
              <a:effectLst/>
              <a:latin typeface="+mn-lt"/>
              <a:ea typeface="+mn-ea"/>
              <a:cs typeface="+mn-cs"/>
            </a:rPr>
            <a:t>　</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
1,608
356.64
4,653,296
4,409,264
224,932
1,639,264
3,714,790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人件費に係る経常収支比率は類似団体を</a:t>
          </a:r>
          <a:r>
            <a:rPr kumimoji="1" lang="en-US" altLang="ja-JP" sz="1250">
              <a:solidFill>
                <a:schemeClr val="dk1"/>
              </a:solidFill>
              <a:effectLst/>
              <a:latin typeface="+mn-lt"/>
              <a:ea typeface="+mn-ea"/>
              <a:cs typeface="+mn-cs"/>
            </a:rPr>
            <a:t>3.4</a:t>
          </a:r>
          <a:r>
            <a:rPr kumimoji="1" lang="ja-JP" altLang="ja-JP" sz="1250">
              <a:solidFill>
                <a:schemeClr val="dk1"/>
              </a:solidFill>
              <a:effectLst/>
              <a:latin typeface="+mn-lt"/>
              <a:ea typeface="+mn-ea"/>
              <a:cs typeface="+mn-cs"/>
            </a:rPr>
            <a:t>ポイント下回っている。</a:t>
          </a:r>
          <a:endParaRPr lang="ja-JP" altLang="ja-JP" sz="1250">
            <a:effectLst/>
          </a:endParaRPr>
        </a:p>
        <a:p>
          <a:r>
            <a:rPr kumimoji="1" lang="ja-JP" altLang="ja-JP" sz="1250">
              <a:solidFill>
                <a:schemeClr val="dk1"/>
              </a:solidFill>
              <a:effectLst/>
              <a:latin typeface="+mn-lt"/>
              <a:ea typeface="+mn-ea"/>
              <a:cs typeface="+mn-cs"/>
            </a:rPr>
            <a:t>　新規採用は行っているが、退職者が増加しているため、結果として職員数の増加に繋がらず、昇給による人件費の増加が現れている。今後も</a:t>
          </a:r>
          <a:r>
            <a:rPr kumimoji="1" lang="ja-JP" altLang="en-US" sz="1250">
              <a:solidFill>
                <a:schemeClr val="dk1"/>
              </a:solidFill>
              <a:effectLst/>
              <a:latin typeface="+mn-lt"/>
              <a:ea typeface="+mn-ea"/>
              <a:cs typeface="+mn-cs"/>
            </a:rPr>
            <a:t>社会人経験者採用も含め</a:t>
          </a:r>
          <a:r>
            <a:rPr kumimoji="1" lang="ja-JP" altLang="ja-JP" sz="1250">
              <a:solidFill>
                <a:schemeClr val="dk1"/>
              </a:solidFill>
              <a:effectLst/>
              <a:latin typeface="+mn-lt"/>
              <a:ea typeface="+mn-ea"/>
              <a:cs typeface="+mn-cs"/>
            </a:rPr>
            <a:t>職員の必要数を確保しつつ人件費の抑制ができるよう計画的に採用してい</a:t>
          </a:r>
          <a:r>
            <a:rPr kumimoji="1" lang="ja-JP" altLang="en-US" sz="1250">
              <a:solidFill>
                <a:schemeClr val="dk1"/>
              </a:solidFill>
              <a:effectLst/>
              <a:latin typeface="+mn-lt"/>
              <a:ea typeface="+mn-ea"/>
              <a:cs typeface="+mn-cs"/>
            </a:rPr>
            <a:t>きます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81280</xdr:rowOff>
    </xdr:from>
    <xdr:to>
      <xdr:col>24</xdr:col>
      <xdr:colOff>25400</xdr:colOff>
      <xdr:row>33</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39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66040</xdr:rowOff>
    </xdr:from>
    <xdr:to>
      <xdr:col>19</xdr:col>
      <xdr:colOff>187325</xdr:colOff>
      <xdr:row>33</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23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xdr:rowOff>
    </xdr:from>
    <xdr:to>
      <xdr:col>15</xdr:col>
      <xdr:colOff>98425</xdr:colOff>
      <xdr:row>33</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74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33</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3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41910</xdr:rowOff>
    </xdr:from>
    <xdr:to>
      <xdr:col>24</xdr:col>
      <xdr:colOff>76200</xdr:colOff>
      <xdr:row>33</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30480</xdr:rowOff>
    </xdr:from>
    <xdr:to>
      <xdr:col>20</xdr:col>
      <xdr:colOff>38100</xdr:colOff>
      <xdr:row>33</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5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15240</xdr:rowOff>
    </xdr:from>
    <xdr:to>
      <xdr:col>15</xdr:col>
      <xdr:colOff>149225</xdr:colOff>
      <xdr:row>33</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4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137160</xdr:rowOff>
    </xdr:from>
    <xdr:to>
      <xdr:col>11</xdr:col>
      <xdr:colOff>60325</xdr:colOff>
      <xdr:row>33</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99060</xdr:rowOff>
    </xdr:from>
    <xdr:to>
      <xdr:col>6</xdr:col>
      <xdr:colOff>171450</xdr:colOff>
      <xdr:row>33</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物件費に係る経常収支比率については、類似団体と比べ</a:t>
          </a:r>
          <a:r>
            <a:rPr kumimoji="1" lang="en-US" altLang="ja-JP" sz="1250">
              <a:solidFill>
                <a:schemeClr val="dk1"/>
              </a:solidFill>
              <a:effectLst/>
              <a:latin typeface="+mn-lt"/>
              <a:ea typeface="+mn-ea"/>
              <a:cs typeface="+mn-cs"/>
            </a:rPr>
            <a:t>1.4</a:t>
          </a:r>
          <a:r>
            <a:rPr kumimoji="1" lang="ja-JP" altLang="ja-JP" sz="1250">
              <a:solidFill>
                <a:schemeClr val="dk1"/>
              </a:solidFill>
              <a:effectLst/>
              <a:latin typeface="+mn-lt"/>
              <a:ea typeface="+mn-ea"/>
              <a:cs typeface="+mn-cs"/>
            </a:rPr>
            <a:t>ポイント下回っている。経費</a:t>
          </a:r>
          <a:r>
            <a:rPr kumimoji="1" lang="ja-JP" altLang="en-US" sz="1250">
              <a:solidFill>
                <a:schemeClr val="dk1"/>
              </a:solidFill>
              <a:effectLst/>
              <a:latin typeface="+mn-lt"/>
              <a:ea typeface="+mn-ea"/>
              <a:cs typeface="+mn-cs"/>
            </a:rPr>
            <a:t>としては</a:t>
          </a:r>
          <a:r>
            <a:rPr kumimoji="1" lang="ja-JP" altLang="ja-JP" sz="125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委託の割合が</a:t>
          </a:r>
          <a:r>
            <a:rPr kumimoji="1" lang="ja-JP" altLang="en-US" sz="1100">
              <a:solidFill>
                <a:schemeClr val="dk1"/>
              </a:solidFill>
              <a:effectLst/>
              <a:latin typeface="+mn-lt"/>
              <a:ea typeface="+mn-ea"/>
              <a:cs typeface="+mn-cs"/>
            </a:rPr>
            <a:t>大きく</a:t>
          </a:r>
          <a:r>
            <a:rPr kumimoji="1" lang="ja-JP" altLang="en-US" sz="1250">
              <a:solidFill>
                <a:schemeClr val="dk1"/>
              </a:solidFill>
              <a:effectLst/>
              <a:latin typeface="+mn-lt"/>
              <a:ea typeface="+mn-ea"/>
              <a:cs typeface="+mn-cs"/>
            </a:rPr>
            <a:t>高齢者の外出支援運行</a:t>
          </a:r>
          <a:r>
            <a:rPr kumimoji="1" lang="ja-JP" altLang="ja-JP" sz="1250">
              <a:solidFill>
                <a:schemeClr val="dk1"/>
              </a:solidFill>
              <a:effectLst/>
              <a:latin typeface="+mn-lt"/>
              <a:ea typeface="+mn-ea"/>
              <a:cs typeface="+mn-cs"/>
            </a:rPr>
            <a:t>業務</a:t>
          </a:r>
          <a:r>
            <a:rPr kumimoji="1" lang="ja-JP" altLang="en-US" sz="1250">
              <a:solidFill>
                <a:schemeClr val="dk1"/>
              </a:solidFill>
              <a:effectLst/>
              <a:latin typeface="+mn-lt"/>
              <a:ea typeface="+mn-ea"/>
              <a:cs typeface="+mn-cs"/>
            </a:rPr>
            <a:t>や給食センター管理業務など必要とする経費の他に、電算管理に関する事務的経費が年々増えてきており</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現状を確認しながら</a:t>
          </a:r>
          <a:r>
            <a:rPr kumimoji="1" lang="ja-JP" altLang="ja-JP" sz="1250">
              <a:solidFill>
                <a:schemeClr val="dk1"/>
              </a:solidFill>
              <a:effectLst/>
              <a:latin typeface="+mn-lt"/>
              <a:ea typeface="+mn-ea"/>
              <a:cs typeface="+mn-cs"/>
            </a:rPr>
            <a:t>節減対策や行政改革に取り組</a:t>
          </a:r>
          <a:r>
            <a:rPr kumimoji="1" lang="ja-JP" altLang="en-US" sz="1250">
              <a:solidFill>
                <a:schemeClr val="dk1"/>
              </a:solidFill>
              <a:effectLst/>
              <a:latin typeface="+mn-lt"/>
              <a:ea typeface="+mn-ea"/>
              <a:cs typeface="+mn-cs"/>
            </a:rPr>
            <a:t>みます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884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17</xdr:row>
      <xdr:rowOff>42418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38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136144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38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平成</a:t>
          </a:r>
          <a:r>
            <a:rPr kumimoji="1" lang="en-US" altLang="ja-JP" sz="1250">
              <a:solidFill>
                <a:schemeClr val="dk1"/>
              </a:solidFill>
              <a:effectLst/>
              <a:latin typeface="+mn-lt"/>
              <a:ea typeface="+mn-ea"/>
              <a:cs typeface="+mn-cs"/>
            </a:rPr>
            <a:t>30</a:t>
          </a:r>
          <a:r>
            <a:rPr kumimoji="1" lang="ja-JP" altLang="ja-JP" sz="1250">
              <a:solidFill>
                <a:schemeClr val="dk1"/>
              </a:solidFill>
              <a:effectLst/>
              <a:latin typeface="+mn-lt"/>
              <a:ea typeface="+mn-ea"/>
              <a:cs typeface="+mn-cs"/>
            </a:rPr>
            <a:t>年度における扶助費に係る経常収支比率は類似団体を</a:t>
          </a:r>
          <a:r>
            <a:rPr kumimoji="1" lang="en-US" altLang="ja-JP" sz="1250">
              <a:solidFill>
                <a:schemeClr val="dk1"/>
              </a:solidFill>
              <a:effectLst/>
              <a:latin typeface="+mn-lt"/>
              <a:ea typeface="+mn-ea"/>
              <a:cs typeface="+mn-cs"/>
            </a:rPr>
            <a:t>1.8</a:t>
          </a:r>
          <a:r>
            <a:rPr kumimoji="1" lang="ja-JP" altLang="ja-JP" sz="1250">
              <a:solidFill>
                <a:schemeClr val="dk1"/>
              </a:solidFill>
              <a:effectLst/>
              <a:latin typeface="+mn-lt"/>
              <a:ea typeface="+mn-ea"/>
              <a:cs typeface="+mn-cs"/>
            </a:rPr>
            <a:t>ポイント下回っており、毎年類似団体を下回っている状況である。</a:t>
          </a:r>
          <a:endParaRPr lang="ja-JP" altLang="ja-JP" sz="1250">
            <a:effectLst/>
          </a:endParaRPr>
        </a:p>
        <a:p>
          <a:r>
            <a:rPr kumimoji="1" lang="ja-JP" altLang="ja-JP" sz="1250">
              <a:solidFill>
                <a:schemeClr val="dk1"/>
              </a:solidFill>
              <a:effectLst/>
              <a:latin typeface="+mn-lt"/>
              <a:ea typeface="+mn-ea"/>
              <a:cs typeface="+mn-cs"/>
            </a:rPr>
            <a:t>　生活保護世帯が少数で、費用負担の増加が緩やかなためであるが、今後の更なる少子高齢化対策が必要となるため、計画的に事業の取り組みを行</a:t>
          </a:r>
          <a:r>
            <a:rPr kumimoji="1" lang="ja-JP" altLang="en-US" sz="1250">
              <a:solidFill>
                <a:schemeClr val="dk1"/>
              </a:solidFill>
              <a:effectLst/>
              <a:latin typeface="+mn-lt"/>
              <a:ea typeface="+mn-ea"/>
              <a:cs typeface="+mn-cs"/>
            </a:rPr>
            <a:t>います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その他経費に係る経常収支比率は、類似団体と比べ</a:t>
          </a:r>
          <a:r>
            <a:rPr kumimoji="1" lang="en-US" altLang="ja-JP" sz="1250">
              <a:solidFill>
                <a:schemeClr val="dk1"/>
              </a:solidFill>
              <a:effectLst/>
              <a:latin typeface="+mn-lt"/>
              <a:ea typeface="+mn-ea"/>
              <a:cs typeface="+mn-cs"/>
            </a:rPr>
            <a:t>0.5</a:t>
          </a:r>
          <a:r>
            <a:rPr kumimoji="1" lang="ja-JP" altLang="ja-JP" sz="1250">
              <a:solidFill>
                <a:schemeClr val="dk1"/>
              </a:solidFill>
              <a:effectLst/>
              <a:latin typeface="+mn-lt"/>
              <a:ea typeface="+mn-ea"/>
              <a:cs typeface="+mn-cs"/>
            </a:rPr>
            <a:t>ポイント上回っている。</a:t>
          </a:r>
          <a:endParaRPr lang="ja-JP" altLang="ja-JP" sz="1250">
            <a:effectLst/>
          </a:endParaRPr>
        </a:p>
        <a:p>
          <a:r>
            <a:rPr kumimoji="1" lang="ja-JP" altLang="ja-JP" sz="1250">
              <a:solidFill>
                <a:schemeClr val="dk1"/>
              </a:solidFill>
              <a:effectLst/>
              <a:latin typeface="+mn-lt"/>
              <a:ea typeface="+mn-ea"/>
              <a:cs typeface="+mn-cs"/>
            </a:rPr>
            <a:t>　温泉開発特別会計に充当していた地方債の償還が</a:t>
          </a:r>
          <a:r>
            <a:rPr kumimoji="1" lang="ja-JP" altLang="en-US" sz="1250">
              <a:solidFill>
                <a:schemeClr val="dk1"/>
              </a:solidFill>
              <a:effectLst/>
              <a:latin typeface="+mn-lt"/>
              <a:ea typeface="+mn-ea"/>
              <a:cs typeface="+mn-cs"/>
            </a:rPr>
            <a:t>完了し</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国民健康保険直診勘定においては、診療所駐車場整備の完成に伴い</a:t>
          </a:r>
          <a:r>
            <a:rPr kumimoji="1" lang="ja-JP" altLang="ja-JP" sz="1250">
              <a:solidFill>
                <a:schemeClr val="dk1"/>
              </a:solidFill>
              <a:effectLst/>
              <a:latin typeface="+mn-lt"/>
              <a:ea typeface="+mn-ea"/>
              <a:cs typeface="+mn-cs"/>
            </a:rPr>
            <a:t>繰出金が減少し</a:t>
          </a:r>
          <a:r>
            <a:rPr kumimoji="1" lang="ja-JP" altLang="en-US" sz="1250">
              <a:solidFill>
                <a:schemeClr val="dk1"/>
              </a:solidFill>
              <a:effectLst/>
              <a:latin typeface="+mn-lt"/>
              <a:ea typeface="+mn-ea"/>
              <a:cs typeface="+mn-cs"/>
            </a:rPr>
            <a:t>たことにより、</a:t>
          </a:r>
          <a:r>
            <a:rPr kumimoji="1" lang="ja-JP" altLang="ja-JP" sz="1250">
              <a:solidFill>
                <a:schemeClr val="dk1"/>
              </a:solidFill>
              <a:effectLst/>
              <a:latin typeface="+mn-lt"/>
              <a:ea typeface="+mn-ea"/>
              <a:cs typeface="+mn-cs"/>
            </a:rPr>
            <a:t>前年度より数値が下がり、類似団体と同水準とな</a:t>
          </a:r>
          <a:r>
            <a:rPr kumimoji="1" lang="ja-JP" altLang="en-US" sz="1250">
              <a:solidFill>
                <a:schemeClr val="dk1"/>
              </a:solidFill>
              <a:effectLst/>
              <a:latin typeface="+mn-lt"/>
              <a:ea typeface="+mn-ea"/>
              <a:cs typeface="+mn-cs"/>
            </a:rPr>
            <a:t>りました</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149860</xdr:rowOff>
    </xdr:from>
    <xdr:to>
      <xdr:col>82</xdr:col>
      <xdr:colOff>107950</xdr:colOff>
      <xdr:row>57</xdr:row>
      <xdr:rowOff>155575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225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29845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28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29845</xdr:rowOff>
    </xdr:from>
    <xdr:to>
      <xdr:col>73</xdr:col>
      <xdr:colOff>180975</xdr:colOff>
      <xdr:row>59</xdr:row>
      <xdr:rowOff>18415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7394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75565</xdr:rowOff>
    </xdr:from>
    <xdr:to>
      <xdr:col>69</xdr:col>
      <xdr:colOff>92075</xdr:colOff>
      <xdr:row>59</xdr:row>
      <xdr:rowOff>18415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4821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99060</xdr:rowOff>
    </xdr:from>
    <xdr:to>
      <xdr:col>82</xdr:col>
      <xdr:colOff>158750</xdr:colOff>
      <xdr:row>58</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71137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150495</xdr:rowOff>
    </xdr:from>
    <xdr:to>
      <xdr:col>74</xdr:col>
      <xdr:colOff>31750</xdr:colOff>
      <xdr:row>58</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139065</xdr:rowOff>
    </xdr:from>
    <xdr:to>
      <xdr:col>69</xdr:col>
      <xdr:colOff>142875</xdr:colOff>
      <xdr:row>59</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53992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24765</xdr:rowOff>
    </xdr:from>
    <xdr:to>
      <xdr:col>65</xdr:col>
      <xdr:colOff>53975</xdr:colOff>
      <xdr:row>57</xdr:row>
      <xdr:rowOff>126365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136542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補助費等に係る経常収支比率は、類似団体と比べ</a:t>
          </a:r>
          <a:r>
            <a:rPr kumimoji="1" lang="en-US" altLang="ja-JP" sz="1250">
              <a:solidFill>
                <a:schemeClr val="dk1"/>
              </a:solidFill>
              <a:effectLst/>
              <a:latin typeface="+mn-lt"/>
              <a:ea typeface="+mn-ea"/>
              <a:cs typeface="+mn-cs"/>
            </a:rPr>
            <a:t>4.2</a:t>
          </a:r>
          <a:r>
            <a:rPr kumimoji="1" lang="ja-JP" altLang="ja-JP" sz="1250">
              <a:solidFill>
                <a:schemeClr val="dk1"/>
              </a:solidFill>
              <a:effectLst/>
              <a:latin typeface="+mn-lt"/>
              <a:ea typeface="+mn-ea"/>
              <a:cs typeface="+mn-cs"/>
            </a:rPr>
            <a:t>ポイント下回っている。補助金等交付規則を見直すなどの経費削減を図っているが、常備消防に関する経費や塵芥処理に関する経費が大半をしめており、今後も補助費等については必要となる経費の計上と費用効果の高い事業中心に進めてい</a:t>
          </a:r>
          <a:r>
            <a:rPr kumimoji="1" lang="ja-JP" altLang="en-US" sz="1250">
              <a:solidFill>
                <a:schemeClr val="dk1"/>
              </a:solidFill>
              <a:effectLst/>
              <a:latin typeface="+mn-lt"/>
              <a:ea typeface="+mn-ea"/>
              <a:cs typeface="+mn-cs"/>
            </a:rPr>
            <a:t>きます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8890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002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130810</xdr:rowOff>
    </xdr:from>
    <xdr:to>
      <xdr:col>78</xdr:col>
      <xdr:colOff>69850</xdr:colOff>
      <xdr:row>35</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9601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xdr:rowOff>
    </xdr:from>
    <xdr:to>
      <xdr:col>73</xdr:col>
      <xdr:colOff>180975</xdr:colOff>
      <xdr:row>34</xdr:row>
      <xdr:rowOff>130810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8458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xdr:rowOff>
    </xdr:from>
    <xdr:to>
      <xdr:col>69</xdr:col>
      <xdr:colOff>92075</xdr:colOff>
      <xdr:row>35</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84581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80010</xdr:rowOff>
    </xdr:from>
    <xdr:to>
      <xdr:col>74</xdr:col>
      <xdr:colOff>31750</xdr:colOff>
      <xdr:row>35</xdr:row>
      <xdr:rowOff>10160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20337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137160</xdr:rowOff>
    </xdr:from>
    <xdr:to>
      <xdr:col>69</xdr:col>
      <xdr:colOff>142875</xdr:colOff>
      <xdr:row>34</xdr:row>
      <xdr:rowOff>67310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77487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5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公債費に係る経常収支比率は、類似団体と比べ</a:t>
          </a:r>
          <a:r>
            <a:rPr kumimoji="1" lang="en-US" altLang="ja-JP" sz="1250">
              <a:solidFill>
                <a:schemeClr val="dk1"/>
              </a:solidFill>
              <a:effectLst/>
              <a:latin typeface="+mn-lt"/>
              <a:ea typeface="+mn-ea"/>
              <a:cs typeface="+mn-cs"/>
            </a:rPr>
            <a:t>0.8</a:t>
          </a:r>
          <a:r>
            <a:rPr kumimoji="1" lang="ja-JP" altLang="ja-JP" sz="1250">
              <a:solidFill>
                <a:schemeClr val="dk1"/>
              </a:solidFill>
              <a:effectLst/>
              <a:latin typeface="+mn-lt"/>
              <a:ea typeface="+mn-ea"/>
              <a:cs typeface="+mn-cs"/>
            </a:rPr>
            <a:t>ポイント下回っている。地方債発行は平準化するよう計画的に借り入れを行っているため大きな変動は見</a:t>
          </a:r>
          <a:r>
            <a:rPr kumimoji="1" lang="ja-JP" altLang="en-US" sz="1250">
              <a:solidFill>
                <a:schemeClr val="dk1"/>
              </a:solidFill>
              <a:effectLst/>
              <a:latin typeface="+mn-lt"/>
              <a:ea typeface="+mn-ea"/>
              <a:cs typeface="+mn-cs"/>
            </a:rPr>
            <a:t>ら</a:t>
          </a:r>
          <a:r>
            <a:rPr kumimoji="1" lang="ja-JP" altLang="ja-JP" sz="1250">
              <a:solidFill>
                <a:schemeClr val="dk1"/>
              </a:solidFill>
              <a:effectLst/>
              <a:latin typeface="+mn-lt"/>
              <a:ea typeface="+mn-ea"/>
              <a:cs typeface="+mn-cs"/>
            </a:rPr>
            <a:t>れないが、</a:t>
          </a:r>
          <a:r>
            <a:rPr kumimoji="1" lang="ja-JP" altLang="en-US" sz="1250">
              <a:solidFill>
                <a:schemeClr val="dk1"/>
              </a:solidFill>
              <a:effectLst/>
              <a:latin typeface="+mn-lt"/>
              <a:ea typeface="+mn-ea"/>
              <a:cs typeface="+mn-cs"/>
            </a:rPr>
            <a:t>今後</a:t>
          </a:r>
          <a:r>
            <a:rPr kumimoji="1" lang="ja-JP" altLang="ja-JP" sz="1250">
              <a:solidFill>
                <a:schemeClr val="dk1"/>
              </a:solidFill>
              <a:effectLst/>
              <a:latin typeface="+mn-lt"/>
              <a:ea typeface="+mn-ea"/>
              <a:cs typeface="+mn-cs"/>
            </a:rPr>
            <a:t>企業誘致や高齢者福祉対策により普通建設事業による地方債の借入が一時的に増加</a:t>
          </a:r>
          <a:r>
            <a:rPr kumimoji="1" lang="ja-JP" altLang="en-US" sz="1250">
              <a:solidFill>
                <a:schemeClr val="dk1"/>
              </a:solidFill>
              <a:effectLst/>
              <a:latin typeface="+mn-lt"/>
              <a:ea typeface="+mn-ea"/>
              <a:cs typeface="+mn-cs"/>
            </a:rPr>
            <a:t>するため</a:t>
          </a:r>
          <a:r>
            <a:rPr kumimoji="1" lang="ja-JP" altLang="ja-JP" sz="1250">
              <a:solidFill>
                <a:schemeClr val="dk1"/>
              </a:solidFill>
              <a:effectLst/>
              <a:latin typeface="+mn-lt"/>
              <a:ea typeface="+mn-ea"/>
              <a:cs typeface="+mn-cs"/>
            </a:rPr>
            <a:t>、中長期的な借入額の計画を行い、公債費の高騰を抑え</a:t>
          </a:r>
          <a:r>
            <a:rPr kumimoji="1" lang="ja-JP" altLang="en-US" sz="1250">
              <a:solidFill>
                <a:schemeClr val="dk1"/>
              </a:solidFill>
              <a:effectLst/>
              <a:latin typeface="+mn-lt"/>
              <a:ea typeface="+mn-ea"/>
              <a:cs typeface="+mn-cs"/>
            </a:rPr>
            <a:t>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16511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76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11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その他の項目を除き各費用で類似団体を下回っている。</a:t>
          </a:r>
          <a:endParaRPr lang="ja-JP" altLang="ja-JP" sz="1250">
            <a:effectLst/>
          </a:endParaRPr>
        </a:p>
        <a:p>
          <a:r>
            <a:rPr kumimoji="1" lang="ja-JP" altLang="ja-JP" sz="1250">
              <a:solidFill>
                <a:schemeClr val="dk1"/>
              </a:solidFill>
              <a:effectLst/>
              <a:latin typeface="+mn-lt"/>
              <a:ea typeface="+mn-ea"/>
              <a:cs typeface="+mn-cs"/>
            </a:rPr>
            <a:t>　今後においても行政改革の取り組みを通じて、一層の義務的経費の削減に努め</a:t>
          </a:r>
          <a:r>
            <a:rPr kumimoji="1" lang="ja-JP" altLang="en-US" sz="1250">
              <a:solidFill>
                <a:schemeClr val="dk1"/>
              </a:solidFill>
              <a:effectLst/>
              <a:latin typeface="+mn-lt"/>
              <a:ea typeface="+mn-ea"/>
              <a:cs typeface="+mn-cs"/>
            </a:rPr>
            <a:t>ます</a:t>
          </a:r>
          <a:r>
            <a:rPr kumimoji="1" lang="ja-JP" altLang="ja-JP" sz="1250">
              <a:solidFill>
                <a:schemeClr val="dk1"/>
              </a:solidFill>
              <a:effectLst/>
              <a:latin typeface="+mn-lt"/>
              <a:ea typeface="+mn-ea"/>
              <a:cs typeface="+mn-cs"/>
            </a:rPr>
            <a:t>。</a:t>
          </a:r>
          <a:endParaRPr lang="ja-JP" altLang="ja-JP" sz="125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167821</xdr:rowOff>
    </xdr:from>
    <xdr:to>
      <xdr:col>82</xdr:col>
      <xdr:colOff>107950</xdr:colOff>
      <xdr:row>76</xdr:row>
      <xdr:rowOff>29029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26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167821</xdr:rowOff>
    </xdr:from>
    <xdr:to>
      <xdr:col>78</xdr:col>
      <xdr:colOff>69850</xdr:colOff>
      <xdr:row>76</xdr:row>
      <xdr:rowOff>6169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265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37193</xdr:rowOff>
    </xdr:from>
    <xdr:to>
      <xdr:col>73</xdr:col>
      <xdr:colOff>180975</xdr:colOff>
      <xdr:row>76</xdr:row>
      <xdr:rowOff>6169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9594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7801</xdr:rowOff>
    </xdr:from>
    <xdr:to>
      <xdr:col>69</xdr:col>
      <xdr:colOff>92075</xdr:colOff>
      <xdr:row>75</xdr:row>
      <xdr:rowOff>37193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66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149679</xdr:rowOff>
    </xdr:from>
    <xdr:to>
      <xdr:col>82</xdr:col>
      <xdr:colOff>158750</xdr:colOff>
      <xdr:row>76</xdr:row>
      <xdr:rowOff>79829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166205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117022</xdr:rowOff>
    </xdr:from>
    <xdr:to>
      <xdr:col>78</xdr:col>
      <xdr:colOff>120650</xdr:colOff>
      <xdr:row>76</xdr:row>
      <xdr:rowOff>47172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126819</xdr:rowOff>
    </xdr:from>
    <xdr:to>
      <xdr:col>74</xdr:col>
      <xdr:colOff>31750</xdr:colOff>
      <xdr:row>76</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67146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157843</xdr:rowOff>
    </xdr:from>
    <xdr:to>
      <xdr:col>69</xdr:col>
      <xdr:colOff>142875</xdr:colOff>
      <xdr:row>75</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98170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128451</xdr:rowOff>
    </xdr:from>
    <xdr:to>
      <xdr:col>65</xdr:col>
      <xdr:colOff>53975</xdr:colOff>
      <xdr:row>75</xdr:row>
      <xdr:rowOff>58601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68778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149633</xdr:rowOff>
    </xdr:from>
    <xdr:to>
      <xdr:col>29</xdr:col>
      <xdr:colOff>127000</xdr:colOff>
      <xdr:row>17</xdr:row>
      <xdr:rowOff>167762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11908"/>
          <a:ext cx="6477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134409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167762</xdr:rowOff>
    </xdr:from>
    <xdr:to>
      <xdr:col>26</xdr:col>
      <xdr:colOff>50800</xdr:colOff>
      <xdr:row>18</xdr:row>
      <xdr:rowOff>6343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0037"/>
          <a:ext cx="698500" cy="1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6343</xdr:rowOff>
    </xdr:from>
    <xdr:to>
      <xdr:col>22</xdr:col>
      <xdr:colOff>114300</xdr:colOff>
      <xdr:row>18</xdr:row>
      <xdr:rowOff>10807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40068"/>
          <a:ext cx="6985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10807</xdr:rowOff>
    </xdr:from>
    <xdr:to>
      <xdr:col>18</xdr:col>
      <xdr:colOff>177800</xdr:colOff>
      <xdr:row>18</xdr:row>
      <xdr:rowOff>44287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44532"/>
          <a:ext cx="698500" cy="3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98833</xdr:rowOff>
    </xdr:from>
    <xdr:to>
      <xdr:col>29</xdr:col>
      <xdr:colOff>177800</xdr:colOff>
      <xdr:row>18</xdr:row>
      <xdr:rowOff>28983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115360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0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116962</xdr:rowOff>
    </xdr:from>
    <xdr:to>
      <xdr:col>26</xdr:col>
      <xdr:colOff>101600</xdr:colOff>
      <xdr:row>18</xdr:row>
      <xdr:rowOff>47112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57289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8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126993</xdr:rowOff>
    </xdr:from>
    <xdr:to>
      <xdr:col>22</xdr:col>
      <xdr:colOff>165100</xdr:colOff>
      <xdr:row>18</xdr:row>
      <xdr:rowOff>57143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67320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131457</xdr:rowOff>
    </xdr:from>
    <xdr:to>
      <xdr:col>19</xdr:col>
      <xdr:colOff>38100</xdr:colOff>
      <xdr:row>18</xdr:row>
      <xdr:rowOff>61607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9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71784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164937</xdr:rowOff>
    </xdr:from>
    <xdr:to>
      <xdr:col>15</xdr:col>
      <xdr:colOff>101600</xdr:colOff>
      <xdr:row>18</xdr:row>
      <xdr:rowOff>95087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2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105264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9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100417</xdr:rowOff>
    </xdr:from>
    <xdr:to>
      <xdr:col>29</xdr:col>
      <xdr:colOff>127000</xdr:colOff>
      <xdr:row>37</xdr:row>
      <xdr:rowOff>184196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25117"/>
          <a:ext cx="647700" cy="8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184196</xdr:rowOff>
    </xdr:from>
    <xdr:to>
      <xdr:col>26</xdr:col>
      <xdr:colOff>50800</xdr:colOff>
      <xdr:row>37</xdr:row>
      <xdr:rowOff>201334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08896"/>
          <a:ext cx="698500" cy="1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68524</xdr:rowOff>
    </xdr:from>
    <xdr:to>
      <xdr:col>22</xdr:col>
      <xdr:colOff>114300</xdr:colOff>
      <xdr:row>37</xdr:row>
      <xdr:rowOff>201334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93224"/>
          <a:ext cx="698500" cy="13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27566</xdr:rowOff>
    </xdr:from>
    <xdr:to>
      <xdr:col>18</xdr:col>
      <xdr:colOff>177800</xdr:colOff>
      <xdr:row>37</xdr:row>
      <xdr:rowOff>68524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52266"/>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49617</xdr:rowOff>
    </xdr:from>
    <xdr:to>
      <xdr:col>29</xdr:col>
      <xdr:colOff>177800</xdr:colOff>
      <xdr:row>37</xdr:row>
      <xdr:rowOff>151217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7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21694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133396</xdr:rowOff>
    </xdr:from>
    <xdr:to>
      <xdr:col>26</xdr:col>
      <xdr:colOff>101600</xdr:colOff>
      <xdr:row>37</xdr:row>
      <xdr:rowOff>234996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5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219773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44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150534</xdr:rowOff>
    </xdr:from>
    <xdr:to>
      <xdr:col>22</xdr:col>
      <xdr:colOff>165100</xdr:colOff>
      <xdr:row>37</xdr:row>
      <xdr:rowOff>252134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236911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17724</xdr:rowOff>
    </xdr:from>
    <xdr:to>
      <xdr:col>19</xdr:col>
      <xdr:colOff>38100</xdr:colOff>
      <xdr:row>37</xdr:row>
      <xdr:rowOff>119324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4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104101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2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148216</xdr:rowOff>
    </xdr:from>
    <xdr:to>
      <xdr:col>15</xdr:col>
      <xdr:colOff>101600</xdr:colOff>
      <xdr:row>37</xdr:row>
      <xdr:rowOff>78366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01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63143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8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
1,608
356.64
4,653,296
4,409,264
224,932
1,639,264
3,714,790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16422</xdr:rowOff>
    </xdr:from>
    <xdr:to>
      <xdr:col>24</xdr:col>
      <xdr:colOff>63500</xdr:colOff>
      <xdr:row>37</xdr:row>
      <xdr:rowOff>24115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60072"/>
          <a:ext cx="8382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16422</xdr:rowOff>
    </xdr:from>
    <xdr:to>
      <xdr:col>19</xdr:col>
      <xdr:colOff>177800</xdr:colOff>
      <xdr:row>37</xdr:row>
      <xdr:rowOff>31844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0072"/>
          <a:ext cx="889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31844</xdr:rowOff>
    </xdr:from>
    <xdr:to>
      <xdr:col>15</xdr:col>
      <xdr:colOff>50800</xdr:colOff>
      <xdr:row>37</xdr:row>
      <xdr:rowOff>39193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5494"/>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39193</xdr:rowOff>
    </xdr:from>
    <xdr:to>
      <xdr:col>10</xdr:col>
      <xdr:colOff>114300</xdr:colOff>
      <xdr:row>37</xdr:row>
      <xdr:rowOff>66655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2843"/>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144765</xdr:rowOff>
    </xdr:from>
    <xdr:to>
      <xdr:col>24</xdr:col>
      <xdr:colOff>114300</xdr:colOff>
      <xdr:row>37</xdr:row>
      <xdr:rowOff>74915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167642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6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137072</xdr:rowOff>
    </xdr:from>
    <xdr:to>
      <xdr:col>20</xdr:col>
      <xdr:colOff>38100</xdr:colOff>
      <xdr:row>37</xdr:row>
      <xdr:rowOff>67222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83749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8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152494</xdr:rowOff>
    </xdr:from>
    <xdr:to>
      <xdr:col>15</xdr:col>
      <xdr:colOff>101600</xdr:colOff>
      <xdr:row>37</xdr:row>
      <xdr:rowOff>82644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99171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159843</xdr:rowOff>
    </xdr:from>
    <xdr:to>
      <xdr:col>10</xdr:col>
      <xdr:colOff>165100</xdr:colOff>
      <xdr:row>37</xdr:row>
      <xdr:rowOff>89993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106520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0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15855</xdr:rowOff>
    </xdr:from>
    <xdr:to>
      <xdr:col>6</xdr:col>
      <xdr:colOff>38100</xdr:colOff>
      <xdr:row>37</xdr:row>
      <xdr:rowOff>117455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133982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3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57503</xdr:rowOff>
    </xdr:from>
    <xdr:to>
      <xdr:col>24</xdr:col>
      <xdr:colOff>63500</xdr:colOff>
      <xdr:row>58</xdr:row>
      <xdr:rowOff>71375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01603"/>
          <a:ext cx="8382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63374</xdr:rowOff>
    </xdr:from>
    <xdr:to>
      <xdr:col>19</xdr:col>
      <xdr:colOff>177800</xdr:colOff>
      <xdr:row>58</xdr:row>
      <xdr:rowOff>71375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0747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63374</xdr:rowOff>
    </xdr:from>
    <xdr:to>
      <xdr:col>15</xdr:col>
      <xdr:colOff>50800</xdr:colOff>
      <xdr:row>58</xdr:row>
      <xdr:rowOff>67345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7474"/>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67345</xdr:rowOff>
    </xdr:from>
    <xdr:to>
      <xdr:col>10</xdr:col>
      <xdr:colOff>114300</xdr:colOff>
      <xdr:row>58</xdr:row>
      <xdr:rowOff>82429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1445"/>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6703</xdr:rowOff>
    </xdr:from>
    <xdr:to>
      <xdr:col>24</xdr:col>
      <xdr:colOff>114300</xdr:colOff>
      <xdr:row>58</xdr:row>
      <xdr:rowOff>108303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5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137530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20575</xdr:rowOff>
    </xdr:from>
    <xdr:to>
      <xdr:col>20</xdr:col>
      <xdr:colOff>38100</xdr:colOff>
      <xdr:row>58</xdr:row>
      <xdr:rowOff>122175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138702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3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12574</xdr:rowOff>
    </xdr:from>
    <xdr:to>
      <xdr:col>15</xdr:col>
      <xdr:colOff>101600</xdr:colOff>
      <xdr:row>58</xdr:row>
      <xdr:rowOff>114174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130701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3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16545</xdr:rowOff>
    </xdr:from>
    <xdr:to>
      <xdr:col>10</xdr:col>
      <xdr:colOff>165100</xdr:colOff>
      <xdr:row>58</xdr:row>
      <xdr:rowOff>118145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134672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3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31629</xdr:rowOff>
    </xdr:from>
    <xdr:to>
      <xdr:col>6</xdr:col>
      <xdr:colOff>38100</xdr:colOff>
      <xdr:row>58</xdr:row>
      <xdr:rowOff>133229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149756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5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33679</xdr:rowOff>
    </xdr:from>
    <xdr:to>
      <xdr:col>24</xdr:col>
      <xdr:colOff>63500</xdr:colOff>
      <xdr:row>77</xdr:row>
      <xdr:rowOff>94807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63879"/>
          <a:ext cx="838200" cy="2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33679</xdr:rowOff>
    </xdr:from>
    <xdr:to>
      <xdr:col>19</xdr:col>
      <xdr:colOff>177800</xdr:colOff>
      <xdr:row>76</xdr:row>
      <xdr:rowOff>71619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63879"/>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71619</xdr:rowOff>
    </xdr:from>
    <xdr:to>
      <xdr:col>15</xdr:col>
      <xdr:colOff>50800</xdr:colOff>
      <xdr:row>77</xdr:row>
      <xdr:rowOff>169414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01819"/>
          <a:ext cx="889000" cy="26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113412</xdr:rowOff>
    </xdr:from>
    <xdr:to>
      <xdr:col>10</xdr:col>
      <xdr:colOff>114300</xdr:colOff>
      <xdr:row>77</xdr:row>
      <xdr:rowOff>169414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43612"/>
          <a:ext cx="889000" cy="2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44007</xdr:rowOff>
    </xdr:from>
    <xdr:to>
      <xdr:col>24</xdr:col>
      <xdr:colOff>114300</xdr:colOff>
      <xdr:row>77</xdr:row>
      <xdr:rowOff>145607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66884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154329</xdr:rowOff>
    </xdr:from>
    <xdr:to>
      <xdr:col>20</xdr:col>
      <xdr:colOff>38100</xdr:colOff>
      <xdr:row>76</xdr:row>
      <xdr:rowOff>84479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101006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7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20819</xdr:rowOff>
    </xdr:from>
    <xdr:to>
      <xdr:col>15</xdr:col>
      <xdr:colOff>101600</xdr:colOff>
      <xdr:row>76</xdr:row>
      <xdr:rowOff>122419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138946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82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118614</xdr:rowOff>
    </xdr:from>
    <xdr:to>
      <xdr:col>10</xdr:col>
      <xdr:colOff>165100</xdr:colOff>
      <xdr:row>78</xdr:row>
      <xdr:rowOff>48764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65291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62612</xdr:rowOff>
    </xdr:from>
    <xdr:to>
      <xdr:col>6</xdr:col>
      <xdr:colOff>38100</xdr:colOff>
      <xdr:row>76</xdr:row>
      <xdr:rowOff>164212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9288</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8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18183</xdr:rowOff>
    </xdr:from>
    <xdr:to>
      <xdr:col>24</xdr:col>
      <xdr:colOff>63500</xdr:colOff>
      <xdr:row>97</xdr:row>
      <xdr:rowOff>60049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48833"/>
          <a:ext cx="8382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165292</xdr:rowOff>
    </xdr:from>
    <xdr:to>
      <xdr:col>19</xdr:col>
      <xdr:colOff>177800</xdr:colOff>
      <xdr:row>97</xdr:row>
      <xdr:rowOff>18183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2449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165292</xdr:rowOff>
    </xdr:from>
    <xdr:to>
      <xdr:col>15</xdr:col>
      <xdr:colOff>50800</xdr:colOff>
      <xdr:row>97</xdr:row>
      <xdr:rowOff>20631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24492"/>
          <a:ext cx="889000" cy="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170583</xdr:rowOff>
    </xdr:from>
    <xdr:to>
      <xdr:col>10</xdr:col>
      <xdr:colOff>114300</xdr:colOff>
      <xdr:row>97</xdr:row>
      <xdr:rowOff>20631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29783"/>
          <a:ext cx="889000" cy="2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9249</xdr:rowOff>
    </xdr:from>
    <xdr:to>
      <xdr:col>24</xdr:col>
      <xdr:colOff>114300</xdr:colOff>
      <xdr:row>97</xdr:row>
      <xdr:rowOff>110849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159126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138833</xdr:rowOff>
    </xdr:from>
    <xdr:to>
      <xdr:col>20</xdr:col>
      <xdr:colOff>38100</xdr:colOff>
      <xdr:row>97</xdr:row>
      <xdr:rowOff>68983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60110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114492</xdr:rowOff>
    </xdr:from>
    <xdr:to>
      <xdr:col>15</xdr:col>
      <xdr:colOff>101600</xdr:colOff>
      <xdr:row>97</xdr:row>
      <xdr:rowOff>44642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35769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141281</xdr:rowOff>
    </xdr:from>
    <xdr:to>
      <xdr:col>10</xdr:col>
      <xdr:colOff>165100</xdr:colOff>
      <xdr:row>97</xdr:row>
      <xdr:rowOff>71431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62558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119783</xdr:rowOff>
    </xdr:from>
    <xdr:to>
      <xdr:col>6</xdr:col>
      <xdr:colOff>38100</xdr:colOff>
      <xdr:row>97</xdr:row>
      <xdr:rowOff>49933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41060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96628</xdr:rowOff>
    </xdr:from>
    <xdr:to>
      <xdr:col>55</xdr:col>
      <xdr:colOff>0</xdr:colOff>
      <xdr:row>36</xdr:row>
      <xdr:rowOff>76711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97378"/>
          <a:ext cx="838200" cy="1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76711</xdr:rowOff>
    </xdr:from>
    <xdr:to>
      <xdr:col>50</xdr:col>
      <xdr:colOff>114300</xdr:colOff>
      <xdr:row>37</xdr:row>
      <xdr:rowOff>30132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48911"/>
          <a:ext cx="889000" cy="1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9242</xdr:rowOff>
    </xdr:from>
    <xdr:to>
      <xdr:col>45</xdr:col>
      <xdr:colOff>177800</xdr:colOff>
      <xdr:row>37</xdr:row>
      <xdr:rowOff>30132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52892"/>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157853</xdr:rowOff>
    </xdr:from>
    <xdr:to>
      <xdr:col>41</xdr:col>
      <xdr:colOff>50800</xdr:colOff>
      <xdr:row>37</xdr:row>
      <xdr:rowOff>9242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30053"/>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45828</xdr:rowOff>
    </xdr:from>
    <xdr:to>
      <xdr:col>55</xdr:col>
      <xdr:colOff>50800</xdr:colOff>
      <xdr:row>35</xdr:row>
      <xdr:rowOff>147428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68705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9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25911</xdr:rowOff>
    </xdr:from>
    <xdr:to>
      <xdr:col>50</xdr:col>
      <xdr:colOff>165100</xdr:colOff>
      <xdr:row>36</xdr:row>
      <xdr:rowOff>127511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144038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150782</xdr:rowOff>
    </xdr:from>
    <xdr:to>
      <xdr:col>46</xdr:col>
      <xdr:colOff>38100</xdr:colOff>
      <xdr:row>37</xdr:row>
      <xdr:rowOff>80932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97459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129892</xdr:rowOff>
    </xdr:from>
    <xdr:to>
      <xdr:col>41</xdr:col>
      <xdr:colOff>101600</xdr:colOff>
      <xdr:row>37</xdr:row>
      <xdr:rowOff>60042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76569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107053</xdr:rowOff>
    </xdr:from>
    <xdr:to>
      <xdr:col>36</xdr:col>
      <xdr:colOff>165100</xdr:colOff>
      <xdr:row>37</xdr:row>
      <xdr:rowOff>37203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53730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46104</xdr:rowOff>
    </xdr:from>
    <xdr:to>
      <xdr:col>55</xdr:col>
      <xdr:colOff>0</xdr:colOff>
      <xdr:row>58</xdr:row>
      <xdr:rowOff>85717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18754"/>
          <a:ext cx="838200" cy="2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44369</xdr:rowOff>
    </xdr:from>
    <xdr:to>
      <xdr:col>50</xdr:col>
      <xdr:colOff>114300</xdr:colOff>
      <xdr:row>58</xdr:row>
      <xdr:rowOff>85717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88469"/>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44369</xdr:rowOff>
    </xdr:from>
    <xdr:to>
      <xdr:col>45</xdr:col>
      <xdr:colOff>177800</xdr:colOff>
      <xdr:row>58</xdr:row>
      <xdr:rowOff>49061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88469"/>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24998</xdr:rowOff>
    </xdr:from>
    <xdr:to>
      <xdr:col>41</xdr:col>
      <xdr:colOff>50800</xdr:colOff>
      <xdr:row>58</xdr:row>
      <xdr:rowOff>49061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9098"/>
          <a:ext cx="889000" cy="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166754</xdr:rowOff>
    </xdr:from>
    <xdr:to>
      <xdr:col>55</xdr:col>
      <xdr:colOff>50800</xdr:colOff>
      <xdr:row>57</xdr:row>
      <xdr:rowOff>96904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18181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34917</xdr:rowOff>
    </xdr:from>
    <xdr:to>
      <xdr:col>50</xdr:col>
      <xdr:colOff>165100</xdr:colOff>
      <xdr:row>58</xdr:row>
      <xdr:rowOff>136517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153044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5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165019</xdr:rowOff>
    </xdr:from>
    <xdr:to>
      <xdr:col>46</xdr:col>
      <xdr:colOff>38100</xdr:colOff>
      <xdr:row>58</xdr:row>
      <xdr:rowOff>95169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111696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169711</xdr:rowOff>
    </xdr:from>
    <xdr:to>
      <xdr:col>41</xdr:col>
      <xdr:colOff>101600</xdr:colOff>
      <xdr:row>58</xdr:row>
      <xdr:rowOff>99861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116388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1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145648</xdr:rowOff>
    </xdr:from>
    <xdr:to>
      <xdr:col>36</xdr:col>
      <xdr:colOff>165100</xdr:colOff>
      <xdr:row>58</xdr:row>
      <xdr:rowOff>75798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92325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9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65501</xdr:rowOff>
    </xdr:from>
    <xdr:to>
      <xdr:col>55</xdr:col>
      <xdr:colOff>0</xdr:colOff>
      <xdr:row>79</xdr:row>
      <xdr:rowOff>84317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610051"/>
          <a:ext cx="838200" cy="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33992</xdr:rowOff>
    </xdr:from>
    <xdr:to>
      <xdr:col>50</xdr:col>
      <xdr:colOff>114300</xdr:colOff>
      <xdr:row>79</xdr:row>
      <xdr:rowOff>65501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78542"/>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33992</xdr:rowOff>
    </xdr:from>
    <xdr:to>
      <xdr:col>45</xdr:col>
      <xdr:colOff>177800</xdr:colOff>
      <xdr:row>79</xdr:row>
      <xdr:rowOff>48614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78542"/>
          <a:ext cx="889000" cy="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48614</xdr:rowOff>
    </xdr:from>
    <xdr:to>
      <xdr:col>41</xdr:col>
      <xdr:colOff>50800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93164"/>
          <a:ext cx="889000" cy="5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33517</xdr:rowOff>
    </xdr:from>
    <xdr:to>
      <xdr:col>55</xdr:col>
      <xdr:colOff>50800</xdr:colOff>
      <xdr:row>79</xdr:row>
      <xdr:rowOff>135117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119894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14701</xdr:rowOff>
    </xdr:from>
    <xdr:to>
      <xdr:col>50</xdr:col>
      <xdr:colOff>165100</xdr:colOff>
      <xdr:row>79</xdr:row>
      <xdr:rowOff>116301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107428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154642</xdr:rowOff>
    </xdr:from>
    <xdr:to>
      <xdr:col>46</xdr:col>
      <xdr:colOff>38100</xdr:colOff>
      <xdr:row>79</xdr:row>
      <xdr:rowOff>84792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75919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169264</xdr:rowOff>
    </xdr:from>
    <xdr:to>
      <xdr:col>41</xdr:col>
      <xdr:colOff>101600</xdr:colOff>
      <xdr:row>79</xdr:row>
      <xdr:rowOff>99414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90541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123104</xdr:rowOff>
    </xdr:from>
    <xdr:to>
      <xdr:col>55</xdr:col>
      <xdr:colOff>0</xdr:colOff>
      <xdr:row>98</xdr:row>
      <xdr:rowOff>31948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82304"/>
          <a:ext cx="838200" cy="2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31948</xdr:rowOff>
    </xdr:from>
    <xdr:to>
      <xdr:col>50</xdr:col>
      <xdr:colOff>114300</xdr:colOff>
      <xdr:row>98</xdr:row>
      <xdr:rowOff>40221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34048"/>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13018</xdr:rowOff>
    </xdr:from>
    <xdr:to>
      <xdr:col>45</xdr:col>
      <xdr:colOff>177800</xdr:colOff>
      <xdr:row>98</xdr:row>
      <xdr:rowOff>40221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15118"/>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137139</xdr:rowOff>
    </xdr:from>
    <xdr:to>
      <xdr:col>41</xdr:col>
      <xdr:colOff>50800</xdr:colOff>
      <xdr:row>98</xdr:row>
      <xdr:rowOff>13018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67789"/>
          <a:ext cx="889000" cy="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72304</xdr:rowOff>
    </xdr:from>
    <xdr:to>
      <xdr:col>55</xdr:col>
      <xdr:colOff>50800</xdr:colOff>
      <xdr:row>97</xdr:row>
      <xdr:rowOff>2454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95181</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8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152598</xdr:rowOff>
    </xdr:from>
    <xdr:to>
      <xdr:col>50</xdr:col>
      <xdr:colOff>165100</xdr:colOff>
      <xdr:row>98</xdr:row>
      <xdr:rowOff>82748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99275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160871</xdr:rowOff>
    </xdr:from>
    <xdr:to>
      <xdr:col>46</xdr:col>
      <xdr:colOff>38100</xdr:colOff>
      <xdr:row>98</xdr:row>
      <xdr:rowOff>91021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107548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6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133668</xdr:rowOff>
    </xdr:from>
    <xdr:to>
      <xdr:col>41</xdr:col>
      <xdr:colOff>101600</xdr:colOff>
      <xdr:row>98</xdr:row>
      <xdr:rowOff>63818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80345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86339</xdr:rowOff>
    </xdr:from>
    <xdr:to>
      <xdr:col>36</xdr:col>
      <xdr:colOff>165100</xdr:colOff>
      <xdr:row>98</xdr:row>
      <xdr:rowOff>16489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33016</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49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16999</xdr:rowOff>
    </xdr:from>
    <xdr:to>
      <xdr:col>85</xdr:col>
      <xdr:colOff>127000</xdr:colOff>
      <xdr:row>38</xdr:row>
      <xdr:rowOff>25383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32099"/>
          <a:ext cx="8382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25320</xdr:rowOff>
    </xdr:from>
    <xdr:to>
      <xdr:col>81</xdr:col>
      <xdr:colOff>50800</xdr:colOff>
      <xdr:row>38</xdr:row>
      <xdr:rowOff>25383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42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25320</xdr:rowOff>
    </xdr:from>
    <xdr:to>
      <xdr:col>76</xdr:col>
      <xdr:colOff>114300</xdr:colOff>
      <xdr:row>38</xdr:row>
      <xdr:rowOff>25343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404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11638</xdr:rowOff>
    </xdr:from>
    <xdr:to>
      <xdr:col>71</xdr:col>
      <xdr:colOff>177800</xdr:colOff>
      <xdr:row>38</xdr:row>
      <xdr:rowOff>25343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26738"/>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137649</xdr:rowOff>
    </xdr:from>
    <xdr:to>
      <xdr:col>85</xdr:col>
      <xdr:colOff>177800</xdr:colOff>
      <xdr:row>38</xdr:row>
      <xdr:rowOff>67799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52576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9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146033</xdr:rowOff>
    </xdr:from>
    <xdr:to>
      <xdr:col>81</xdr:col>
      <xdr:colOff>101600</xdr:colOff>
      <xdr:row>38</xdr:row>
      <xdr:rowOff>76183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67310</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145970</xdr:rowOff>
    </xdr:from>
    <xdr:to>
      <xdr:col>76</xdr:col>
      <xdr:colOff>165100</xdr:colOff>
      <xdr:row>38</xdr:row>
      <xdr:rowOff>76120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67247</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582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145993</xdr:rowOff>
    </xdr:from>
    <xdr:to>
      <xdr:col>72</xdr:col>
      <xdr:colOff>38100</xdr:colOff>
      <xdr:row>38</xdr:row>
      <xdr:rowOff>76143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67270</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582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132288</xdr:rowOff>
    </xdr:from>
    <xdr:to>
      <xdr:col>67</xdr:col>
      <xdr:colOff>101600</xdr:colOff>
      <xdr:row>38</xdr:row>
      <xdr:rowOff>62438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53565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6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7623</xdr:rowOff>
    </xdr:from>
    <xdr:to>
      <xdr:col>85</xdr:col>
      <xdr:colOff>127000</xdr:colOff>
      <xdr:row>77</xdr:row>
      <xdr:rowOff>22056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9273"/>
          <a:ext cx="8382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22056</xdr:rowOff>
    </xdr:from>
    <xdr:to>
      <xdr:col>81</xdr:col>
      <xdr:colOff>50800</xdr:colOff>
      <xdr:row>77</xdr:row>
      <xdr:rowOff>43945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23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36590</xdr:rowOff>
    </xdr:from>
    <xdr:to>
      <xdr:col>76</xdr:col>
      <xdr:colOff>114300</xdr:colOff>
      <xdr:row>77</xdr:row>
      <xdr:rowOff>43945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3824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7288</xdr:rowOff>
    </xdr:from>
    <xdr:to>
      <xdr:col>71</xdr:col>
      <xdr:colOff>177800</xdr:colOff>
      <xdr:row>77</xdr:row>
      <xdr:rowOff>36590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08938"/>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128273</xdr:rowOff>
    </xdr:from>
    <xdr:to>
      <xdr:col>85</xdr:col>
      <xdr:colOff>177800</xdr:colOff>
      <xdr:row>77</xdr:row>
      <xdr:rowOff>58423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151150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0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142706</xdr:rowOff>
    </xdr:from>
    <xdr:to>
      <xdr:col>81</xdr:col>
      <xdr:colOff>101600</xdr:colOff>
      <xdr:row>77</xdr:row>
      <xdr:rowOff>72856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89384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164595</xdr:rowOff>
    </xdr:from>
    <xdr:to>
      <xdr:col>76</xdr:col>
      <xdr:colOff>165100</xdr:colOff>
      <xdr:row>77</xdr:row>
      <xdr:rowOff>94745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111272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157240</xdr:rowOff>
    </xdr:from>
    <xdr:to>
      <xdr:col>72</xdr:col>
      <xdr:colOff>38100</xdr:colOff>
      <xdr:row>77</xdr:row>
      <xdr:rowOff>87390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103917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6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127938</xdr:rowOff>
    </xdr:from>
    <xdr:to>
      <xdr:col>67</xdr:col>
      <xdr:colOff>101600</xdr:colOff>
      <xdr:row>77</xdr:row>
      <xdr:rowOff>58088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74614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3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163702</xdr:rowOff>
    </xdr:from>
    <xdr:to>
      <xdr:col>85</xdr:col>
      <xdr:colOff>127000</xdr:colOff>
      <xdr:row>98</xdr:row>
      <xdr:rowOff>2143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94352"/>
          <a:ext cx="8382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2143</xdr:rowOff>
    </xdr:from>
    <xdr:to>
      <xdr:col>81</xdr:col>
      <xdr:colOff>50800</xdr:colOff>
      <xdr:row>98</xdr:row>
      <xdr:rowOff>83947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4243"/>
          <a:ext cx="889000" cy="8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83947</xdr:rowOff>
    </xdr:from>
    <xdr:to>
      <xdr:col>76</xdr:col>
      <xdr:colOff>114300</xdr:colOff>
      <xdr:row>98</xdr:row>
      <xdr:rowOff>108635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6047"/>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108635</xdr:rowOff>
    </xdr:from>
    <xdr:to>
      <xdr:col>71</xdr:col>
      <xdr:colOff>177800</xdr:colOff>
      <xdr:row>98</xdr:row>
      <xdr:rowOff>125312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0735"/>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112902</xdr:rowOff>
    </xdr:from>
    <xdr:to>
      <xdr:col>85</xdr:col>
      <xdr:colOff>177800</xdr:colOff>
      <xdr:row>98</xdr:row>
      <xdr:rowOff>43052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135779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122793</xdr:rowOff>
    </xdr:from>
    <xdr:to>
      <xdr:col>81</xdr:col>
      <xdr:colOff>101600</xdr:colOff>
      <xdr:row>98</xdr:row>
      <xdr:rowOff>52943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69470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33147</xdr:rowOff>
    </xdr:from>
    <xdr:to>
      <xdr:col>76</xdr:col>
      <xdr:colOff>165100</xdr:colOff>
      <xdr:row>98</xdr:row>
      <xdr:rowOff>134747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151274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61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57835</xdr:rowOff>
    </xdr:from>
    <xdr:to>
      <xdr:col>72</xdr:col>
      <xdr:colOff>38100</xdr:colOff>
      <xdr:row>98</xdr:row>
      <xdr:rowOff>159435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150562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74512</xdr:rowOff>
    </xdr:from>
    <xdr:to>
      <xdr:col>67</xdr:col>
      <xdr:colOff>101600</xdr:colOff>
      <xdr:row>99</xdr:row>
      <xdr:rowOff>4662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167239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155473</xdr:rowOff>
    </xdr:from>
    <xdr:to>
      <xdr:col>116</xdr:col>
      <xdr:colOff>63500</xdr:colOff>
      <xdr:row>53</xdr:row>
      <xdr:rowOff>166675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242323"/>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166675</xdr:rowOff>
    </xdr:from>
    <xdr:to>
      <xdr:col>111</xdr:col>
      <xdr:colOff>177800</xdr:colOff>
      <xdr:row>54</xdr:row>
      <xdr:rowOff>5146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253525"/>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5146</xdr:rowOff>
    </xdr:from>
    <xdr:to>
      <xdr:col>107</xdr:col>
      <xdr:colOff>50800</xdr:colOff>
      <xdr:row>54</xdr:row>
      <xdr:rowOff>15799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263446"/>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15799</xdr:rowOff>
    </xdr:from>
    <xdr:to>
      <xdr:col>102</xdr:col>
      <xdr:colOff>114300</xdr:colOff>
      <xdr:row>54</xdr:row>
      <xdr:rowOff>16302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27409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104673</xdr:rowOff>
    </xdr:from>
    <xdr:to>
      <xdr:col>116</xdr:col>
      <xdr:colOff>114300</xdr:colOff>
      <xdr:row>54</xdr:row>
      <xdr:rowOff>34823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1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127550</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0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115875</xdr:rowOff>
    </xdr:from>
    <xdr:to>
      <xdr:col>112</xdr:col>
      <xdr:colOff>38100</xdr:colOff>
      <xdr:row>54</xdr:row>
      <xdr:rowOff>46025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2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62552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89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125796</xdr:rowOff>
    </xdr:from>
    <xdr:to>
      <xdr:col>107</xdr:col>
      <xdr:colOff>101600</xdr:colOff>
      <xdr:row>54</xdr:row>
      <xdr:rowOff>55946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2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72473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898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136449</xdr:rowOff>
    </xdr:from>
    <xdr:to>
      <xdr:col>102</xdr:col>
      <xdr:colOff>165100</xdr:colOff>
      <xdr:row>54</xdr:row>
      <xdr:rowOff>66599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2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83126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89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136952</xdr:rowOff>
    </xdr:from>
    <xdr:to>
      <xdr:col>98</xdr:col>
      <xdr:colOff>38100</xdr:colOff>
      <xdr:row>54</xdr:row>
      <xdr:rowOff>67102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2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83629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8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158955</xdr:rowOff>
    </xdr:from>
    <xdr:to>
      <xdr:col>116</xdr:col>
      <xdr:colOff>63500</xdr:colOff>
      <xdr:row>77</xdr:row>
      <xdr:rowOff>45033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189155"/>
          <a:ext cx="838200" cy="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46937</xdr:rowOff>
    </xdr:from>
    <xdr:to>
      <xdr:col>111</xdr:col>
      <xdr:colOff>177800</xdr:colOff>
      <xdr:row>76</xdr:row>
      <xdr:rowOff>158955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077137"/>
          <a:ext cx="889000" cy="1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59824</xdr:rowOff>
    </xdr:from>
    <xdr:to>
      <xdr:col>107</xdr:col>
      <xdr:colOff>50800</xdr:colOff>
      <xdr:row>76</xdr:row>
      <xdr:rowOff>46937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747124"/>
          <a:ext cx="889000" cy="3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59824</xdr:rowOff>
    </xdr:from>
    <xdr:to>
      <xdr:col>102</xdr:col>
      <xdr:colOff>114300</xdr:colOff>
      <xdr:row>76</xdr:row>
      <xdr:rowOff>66805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47124"/>
          <a:ext cx="889000" cy="3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165683</xdr:rowOff>
    </xdr:from>
    <xdr:to>
      <xdr:col>116</xdr:col>
      <xdr:colOff>114300</xdr:colOff>
      <xdr:row>77</xdr:row>
      <xdr:rowOff>95833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144110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7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108155</xdr:rowOff>
    </xdr:from>
    <xdr:to>
      <xdr:col>112</xdr:col>
      <xdr:colOff>38100</xdr:colOff>
      <xdr:row>77</xdr:row>
      <xdr:rowOff>38305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54832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9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167587</xdr:rowOff>
    </xdr:from>
    <xdr:to>
      <xdr:col>107</xdr:col>
      <xdr:colOff>101600</xdr:colOff>
      <xdr:row>76</xdr:row>
      <xdr:rowOff>97737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114264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8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9024</xdr:rowOff>
    </xdr:from>
    <xdr:to>
      <xdr:col>102</xdr:col>
      <xdr:colOff>165100</xdr:colOff>
      <xdr:row>74</xdr:row>
      <xdr:rowOff>110624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127151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4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16005</xdr:rowOff>
    </xdr:from>
    <xdr:to>
      <xdr:col>98</xdr:col>
      <xdr:colOff>38100</xdr:colOff>
      <xdr:row>76</xdr:row>
      <xdr:rowOff>117605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134133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82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補助費等</a:t>
          </a:r>
          <a:r>
            <a:rPr kumimoji="1" lang="ja-JP" altLang="ja-JP" sz="1200">
              <a:solidFill>
                <a:schemeClr val="dk1"/>
              </a:solidFill>
              <a:effectLst/>
              <a:latin typeface="+mn-lt"/>
              <a:ea typeface="+mn-ea"/>
              <a:cs typeface="+mn-cs"/>
            </a:rPr>
            <a:t>については、前年と比べ</a:t>
          </a:r>
          <a:r>
            <a:rPr kumimoji="1" lang="en-US" altLang="ja-JP" sz="1200">
              <a:solidFill>
                <a:schemeClr val="dk1"/>
              </a:solidFill>
              <a:effectLst/>
              <a:latin typeface="+mn-lt"/>
              <a:ea typeface="+mn-ea"/>
              <a:cs typeface="+mn-cs"/>
            </a:rPr>
            <a:t>79,545</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高くな</a:t>
          </a:r>
          <a:r>
            <a:rPr kumimoji="1" lang="ja-JP" altLang="ja-JP" sz="1200">
              <a:solidFill>
                <a:schemeClr val="dk1"/>
              </a:solidFill>
              <a:effectLst/>
              <a:latin typeface="+mn-lt"/>
              <a:ea typeface="+mn-ea"/>
              <a:cs typeface="+mn-cs"/>
            </a:rPr>
            <a:t>っているが</a:t>
          </a:r>
          <a:r>
            <a:rPr kumimoji="1" lang="ja-JP" altLang="en-US" sz="1200">
              <a:solidFill>
                <a:schemeClr val="dk1"/>
              </a:solidFill>
              <a:effectLst/>
              <a:latin typeface="+mn-lt"/>
              <a:ea typeface="+mn-ea"/>
              <a:cs typeface="+mn-cs"/>
            </a:rPr>
            <a:t>、企業誘致事業による養豚場建設に係る補助金の増額によるものです。</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普通建設事業費は住民一人当たり</a:t>
          </a:r>
          <a:r>
            <a:rPr kumimoji="1" lang="en-US" altLang="ja-JP" sz="1200">
              <a:solidFill>
                <a:schemeClr val="dk1"/>
              </a:solidFill>
              <a:effectLst/>
              <a:latin typeface="+mn-lt"/>
              <a:ea typeface="+mn-ea"/>
              <a:cs typeface="+mn-cs"/>
            </a:rPr>
            <a:t>895,659</a:t>
          </a:r>
          <a:r>
            <a:rPr kumimoji="1" lang="ja-JP" altLang="ja-JP" sz="1200">
              <a:solidFill>
                <a:schemeClr val="dk1"/>
              </a:solidFill>
              <a:effectLst/>
              <a:latin typeface="+mn-lt"/>
              <a:ea typeface="+mn-ea"/>
              <a:cs typeface="+mn-cs"/>
            </a:rPr>
            <a:t>円となっており、前年より</a:t>
          </a:r>
          <a:r>
            <a:rPr kumimoji="1" lang="en-US" altLang="ja-JP" sz="1200">
              <a:solidFill>
                <a:schemeClr val="dk1"/>
              </a:solidFill>
              <a:effectLst/>
              <a:latin typeface="+mn-lt"/>
              <a:ea typeface="+mn-ea"/>
              <a:cs typeface="+mn-cs"/>
            </a:rPr>
            <a:t>553,972</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大幅に高く</a:t>
          </a:r>
          <a:r>
            <a:rPr kumimoji="1" lang="ja-JP" altLang="ja-JP" sz="1200">
              <a:solidFill>
                <a:schemeClr val="dk1"/>
              </a:solidFill>
              <a:effectLst/>
              <a:latin typeface="+mn-lt"/>
              <a:ea typeface="+mn-ea"/>
              <a:cs typeface="+mn-cs"/>
            </a:rPr>
            <a:t>なった状況であるが、これは</a:t>
          </a:r>
          <a:r>
            <a:rPr kumimoji="1" lang="ja-JP" altLang="en-US" sz="1200">
              <a:solidFill>
                <a:schemeClr val="dk1"/>
              </a:solidFill>
              <a:effectLst/>
              <a:latin typeface="+mn-lt"/>
              <a:ea typeface="+mn-ea"/>
              <a:cs typeface="+mn-cs"/>
            </a:rPr>
            <a:t>主に２カ年継続事業として始まったデイサービスセンター建築工事や社会資本総合交付金を活用した建設事業（橋梁耐震補強・雪崩や落石対策工事等）</a:t>
          </a:r>
          <a:r>
            <a:rPr kumimoji="1" lang="ja-JP" altLang="ja-JP" sz="1200">
              <a:solidFill>
                <a:schemeClr val="dk1"/>
              </a:solidFill>
              <a:effectLst/>
              <a:latin typeface="+mn-lt"/>
              <a:ea typeface="+mn-ea"/>
              <a:cs typeface="+mn-cs"/>
            </a:rPr>
            <a:t>によるものです。</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維持補修費の住民一人当たりコストが前年に比べ</a:t>
          </a:r>
          <a:r>
            <a:rPr kumimoji="1" lang="en-US" altLang="ja-JP" sz="1200">
              <a:solidFill>
                <a:schemeClr val="dk1"/>
              </a:solidFill>
              <a:effectLst/>
              <a:latin typeface="+mn-lt"/>
              <a:ea typeface="+mn-ea"/>
              <a:cs typeface="+mn-cs"/>
            </a:rPr>
            <a:t>61,044</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しており、類似団体と</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比較</a:t>
          </a:r>
          <a:r>
            <a:rPr kumimoji="1" lang="ja-JP" altLang="en-US" sz="1200">
              <a:solidFill>
                <a:schemeClr val="dk1"/>
              </a:solidFill>
              <a:effectLst/>
              <a:latin typeface="+mn-lt"/>
              <a:ea typeface="+mn-ea"/>
              <a:cs typeface="+mn-cs"/>
            </a:rPr>
            <a:t>では</a:t>
          </a:r>
          <a:r>
            <a:rPr kumimoji="1" lang="en-US" altLang="ja-JP" sz="1200">
              <a:solidFill>
                <a:schemeClr val="dk1"/>
              </a:solidFill>
              <a:effectLst/>
              <a:latin typeface="+mn-lt"/>
              <a:ea typeface="+mn-ea"/>
              <a:cs typeface="+mn-cs"/>
            </a:rPr>
            <a:t>52,607</a:t>
          </a:r>
          <a:r>
            <a:rPr kumimoji="1" lang="ja-JP" altLang="ja-JP" sz="1200">
              <a:solidFill>
                <a:schemeClr val="dk1"/>
              </a:solidFill>
              <a:effectLst/>
              <a:latin typeface="+mn-lt"/>
              <a:ea typeface="+mn-ea"/>
              <a:cs typeface="+mn-cs"/>
            </a:rPr>
            <a:t>円上回っている。平成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より積雪量が大幅に減り、</a:t>
          </a:r>
          <a:r>
            <a:rPr kumimoji="1" lang="ja-JP" altLang="ja-JP" sz="1200">
              <a:solidFill>
                <a:schemeClr val="dk1"/>
              </a:solidFill>
              <a:effectLst/>
              <a:latin typeface="+mn-lt"/>
              <a:ea typeface="+mn-ea"/>
              <a:cs typeface="+mn-cs"/>
            </a:rPr>
            <a:t>除雪事業</a:t>
          </a:r>
          <a:r>
            <a:rPr kumimoji="1" lang="ja-JP" altLang="en-US" sz="1200">
              <a:solidFill>
                <a:schemeClr val="dk1"/>
              </a:solidFill>
              <a:effectLst/>
              <a:latin typeface="+mn-lt"/>
              <a:ea typeface="+mn-ea"/>
              <a:cs typeface="+mn-cs"/>
            </a:rPr>
            <a:t>経</a:t>
          </a:r>
          <a:r>
            <a:rPr kumimoji="1" lang="ja-JP" altLang="ja-JP" sz="1200">
              <a:solidFill>
                <a:schemeClr val="dk1"/>
              </a:solidFill>
              <a:effectLst/>
              <a:latin typeface="+mn-lt"/>
              <a:ea typeface="+mn-ea"/>
              <a:cs typeface="+mn-cs"/>
            </a:rPr>
            <a:t>費が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したためである。各年度ごとに変動が大きいのは、その年の気候により左右される地域特性が表れてい</a:t>
          </a:r>
          <a:r>
            <a:rPr kumimoji="1" lang="ja-JP" altLang="en-US" sz="1200">
              <a:solidFill>
                <a:schemeClr val="dk1"/>
              </a:solidFill>
              <a:effectLst/>
              <a:latin typeface="+mn-lt"/>
              <a:ea typeface="+mn-ea"/>
              <a:cs typeface="+mn-cs"/>
            </a:rPr>
            <a:t>ます</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
1,608
356.64
4,653,296
4,409,264
224,932
1,639,264
3,714,790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91326</xdr:rowOff>
    </xdr:from>
    <xdr:to>
      <xdr:col>24</xdr:col>
      <xdr:colOff>63500</xdr:colOff>
      <xdr:row>37</xdr:row>
      <xdr:rowOff>128956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63526"/>
          <a:ext cx="838200" cy="2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91326</xdr:rowOff>
    </xdr:from>
    <xdr:to>
      <xdr:col>19</xdr:col>
      <xdr:colOff>177800</xdr:colOff>
      <xdr:row>37</xdr:row>
      <xdr:rowOff>129057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63526"/>
          <a:ext cx="889000" cy="20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115608</xdr:rowOff>
    </xdr:from>
    <xdr:to>
      <xdr:col>15</xdr:col>
      <xdr:colOff>50800</xdr:colOff>
      <xdr:row>37</xdr:row>
      <xdr:rowOff>129057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9258"/>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115608</xdr:rowOff>
    </xdr:from>
    <xdr:to>
      <xdr:col>10</xdr:col>
      <xdr:colOff>114300</xdr:colOff>
      <xdr:row>37</xdr:row>
      <xdr:rowOff>144666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9258"/>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78156</xdr:rowOff>
    </xdr:from>
    <xdr:to>
      <xdr:col>24</xdr:col>
      <xdr:colOff>114300</xdr:colOff>
      <xdr:row>38</xdr:row>
      <xdr:rowOff>8306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101033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40526</xdr:rowOff>
    </xdr:from>
    <xdr:to>
      <xdr:col>20</xdr:col>
      <xdr:colOff>38100</xdr:colOff>
      <xdr:row>36</xdr:row>
      <xdr:rowOff>142126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158653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78257</xdr:rowOff>
    </xdr:from>
    <xdr:to>
      <xdr:col>15</xdr:col>
      <xdr:colOff>101600</xdr:colOff>
      <xdr:row>38</xdr:row>
      <xdr:rowOff>8407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170984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64808</xdr:rowOff>
    </xdr:from>
    <xdr:to>
      <xdr:col>10</xdr:col>
      <xdr:colOff>165100</xdr:colOff>
      <xdr:row>37</xdr:row>
      <xdr:rowOff>166408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93866</xdr:rowOff>
    </xdr:from>
    <xdr:to>
      <xdr:col>6</xdr:col>
      <xdr:colOff>38100</xdr:colOff>
      <xdr:row>38</xdr:row>
      <xdr:rowOff>24016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120259</xdr:rowOff>
    </xdr:from>
    <xdr:to>
      <xdr:col>24</xdr:col>
      <xdr:colOff>63500</xdr:colOff>
      <xdr:row>58</xdr:row>
      <xdr:rowOff>120664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64359"/>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120259</xdr:rowOff>
    </xdr:from>
    <xdr:to>
      <xdr:col>19</xdr:col>
      <xdr:colOff>177800</xdr:colOff>
      <xdr:row>58</xdr:row>
      <xdr:rowOff>140054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64359"/>
          <a:ext cx="8890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140054</xdr:rowOff>
    </xdr:from>
    <xdr:to>
      <xdr:col>15</xdr:col>
      <xdr:colOff>50800</xdr:colOff>
      <xdr:row>58</xdr:row>
      <xdr:rowOff>157240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4154"/>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157240</xdr:rowOff>
    </xdr:from>
    <xdr:to>
      <xdr:col>10</xdr:col>
      <xdr:colOff>114300</xdr:colOff>
      <xdr:row>58</xdr:row>
      <xdr:rowOff>161618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01340"/>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69864</xdr:rowOff>
    </xdr:from>
    <xdr:to>
      <xdr:col>24</xdr:col>
      <xdr:colOff>114300</xdr:colOff>
      <xdr:row>59</xdr:row>
      <xdr:rowOff>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29241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69459</xdr:rowOff>
    </xdr:from>
    <xdr:to>
      <xdr:col>20</xdr:col>
      <xdr:colOff>38100</xdr:colOff>
      <xdr:row>58</xdr:row>
      <xdr:rowOff>171059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16136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8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89254</xdr:rowOff>
    </xdr:from>
    <xdr:to>
      <xdr:col>15</xdr:col>
      <xdr:colOff>101600</xdr:colOff>
      <xdr:row>59</xdr:row>
      <xdr:rowOff>19404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35931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0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106440</xdr:rowOff>
    </xdr:from>
    <xdr:to>
      <xdr:col>10</xdr:col>
      <xdr:colOff>165100</xdr:colOff>
      <xdr:row>59</xdr:row>
      <xdr:rowOff>36590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27717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110818</xdr:rowOff>
    </xdr:from>
    <xdr:to>
      <xdr:col>6</xdr:col>
      <xdr:colOff>38100</xdr:colOff>
      <xdr:row>59</xdr:row>
      <xdr:rowOff>40968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57495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3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57176</xdr:rowOff>
    </xdr:from>
    <xdr:to>
      <xdr:col>24</xdr:col>
      <xdr:colOff>63500</xdr:colOff>
      <xdr:row>77</xdr:row>
      <xdr:rowOff>42619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5926"/>
          <a:ext cx="838200" cy="3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22172</xdr:rowOff>
    </xdr:from>
    <xdr:to>
      <xdr:col>19</xdr:col>
      <xdr:colOff>177800</xdr:colOff>
      <xdr:row>77</xdr:row>
      <xdr:rowOff>42619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2382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22172</xdr:rowOff>
    </xdr:from>
    <xdr:to>
      <xdr:col>15</xdr:col>
      <xdr:colOff>50800</xdr:colOff>
      <xdr:row>77</xdr:row>
      <xdr:rowOff>40588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3822"/>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40588</xdr:rowOff>
    </xdr:from>
    <xdr:to>
      <xdr:col>10</xdr:col>
      <xdr:colOff>114300</xdr:colOff>
      <xdr:row>77</xdr:row>
      <xdr:rowOff>72741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2238"/>
          <a:ext cx="889000" cy="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6376</xdr:rowOff>
    </xdr:from>
    <xdr:to>
      <xdr:col>24</xdr:col>
      <xdr:colOff>114300</xdr:colOff>
      <xdr:row>75</xdr:row>
      <xdr:rowOff>107976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29253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163269</xdr:rowOff>
    </xdr:from>
    <xdr:to>
      <xdr:col>20</xdr:col>
      <xdr:colOff>38100</xdr:colOff>
      <xdr:row>77</xdr:row>
      <xdr:rowOff>93419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84546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142822</xdr:rowOff>
    </xdr:from>
    <xdr:to>
      <xdr:col>15</xdr:col>
      <xdr:colOff>101600</xdr:colOff>
      <xdr:row>77</xdr:row>
      <xdr:rowOff>72972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64099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161238</xdr:rowOff>
    </xdr:from>
    <xdr:to>
      <xdr:col>10</xdr:col>
      <xdr:colOff>165100</xdr:colOff>
      <xdr:row>77</xdr:row>
      <xdr:rowOff>91388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82515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21941</xdr:rowOff>
    </xdr:from>
    <xdr:to>
      <xdr:col>6</xdr:col>
      <xdr:colOff>38100</xdr:colOff>
      <xdr:row>77</xdr:row>
      <xdr:rowOff>123541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114668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169377</xdr:rowOff>
    </xdr:from>
    <xdr:to>
      <xdr:col>24</xdr:col>
      <xdr:colOff>63500</xdr:colOff>
      <xdr:row>99</xdr:row>
      <xdr:rowOff>11971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71477"/>
          <a:ext cx="8382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158204</xdr:rowOff>
    </xdr:from>
    <xdr:to>
      <xdr:col>19</xdr:col>
      <xdr:colOff>177800</xdr:colOff>
      <xdr:row>98</xdr:row>
      <xdr:rowOff>169377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60304"/>
          <a:ext cx="8890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86485</xdr:rowOff>
    </xdr:from>
    <xdr:to>
      <xdr:col>15</xdr:col>
      <xdr:colOff>50800</xdr:colOff>
      <xdr:row>98</xdr:row>
      <xdr:rowOff>158204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88585"/>
          <a:ext cx="889000" cy="7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86485</xdr:rowOff>
    </xdr:from>
    <xdr:to>
      <xdr:col>10</xdr:col>
      <xdr:colOff>114300</xdr:colOff>
      <xdr:row>99</xdr:row>
      <xdr:rowOff>2122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8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132621</xdr:rowOff>
    </xdr:from>
    <xdr:to>
      <xdr:col>24</xdr:col>
      <xdr:colOff>114300</xdr:colOff>
      <xdr:row>99</xdr:row>
      <xdr:rowOff>62771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47548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118577</xdr:rowOff>
    </xdr:from>
    <xdr:to>
      <xdr:col>20</xdr:col>
      <xdr:colOff>38100</xdr:colOff>
      <xdr:row>99</xdr:row>
      <xdr:rowOff>48727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39854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107404</xdr:rowOff>
    </xdr:from>
    <xdr:to>
      <xdr:col>15</xdr:col>
      <xdr:colOff>101600</xdr:colOff>
      <xdr:row>99</xdr:row>
      <xdr:rowOff>37554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28681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700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35685</xdr:rowOff>
    </xdr:from>
    <xdr:to>
      <xdr:col>10</xdr:col>
      <xdr:colOff>165100</xdr:colOff>
      <xdr:row>98</xdr:row>
      <xdr:rowOff>137285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153812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61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122772</xdr:rowOff>
    </xdr:from>
    <xdr:to>
      <xdr:col>6</xdr:col>
      <xdr:colOff>38100</xdr:colOff>
      <xdr:row>99</xdr:row>
      <xdr:rowOff>52922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44049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82583</xdr:rowOff>
    </xdr:from>
    <xdr:to>
      <xdr:col>55</xdr:col>
      <xdr:colOff>0</xdr:colOff>
      <xdr:row>37</xdr:row>
      <xdr:rowOff>127143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26233"/>
          <a:ext cx="8382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64997</xdr:rowOff>
    </xdr:from>
    <xdr:to>
      <xdr:col>50</xdr:col>
      <xdr:colOff>114300</xdr:colOff>
      <xdr:row>37</xdr:row>
      <xdr:rowOff>127143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08647"/>
          <a:ext cx="8890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64997</xdr:rowOff>
    </xdr:from>
    <xdr:to>
      <xdr:col>45</xdr:col>
      <xdr:colOff>177800</xdr:colOff>
      <xdr:row>38</xdr:row>
      <xdr:rowOff>67185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08647"/>
          <a:ext cx="889000" cy="17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30658</xdr:rowOff>
    </xdr:from>
    <xdr:to>
      <xdr:col>41</xdr:col>
      <xdr:colOff>50800</xdr:colOff>
      <xdr:row>38</xdr:row>
      <xdr:rowOff>67185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5758"/>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86889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31783</xdr:rowOff>
    </xdr:from>
    <xdr:to>
      <xdr:col>55</xdr:col>
      <xdr:colOff>50800</xdr:colOff>
      <xdr:row>37</xdr:row>
      <xdr:rowOff>133383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54660</xdr:rowOff>
    </xdr:from>
    <xdr:ext cx="534377"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76343</xdr:rowOff>
    </xdr:from>
    <xdr:to>
      <xdr:col>50</xdr:col>
      <xdr:colOff>165100</xdr:colOff>
      <xdr:row>38</xdr:row>
      <xdr:rowOff>6493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1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23020</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14197</xdr:rowOff>
    </xdr:from>
    <xdr:to>
      <xdr:col>46</xdr:col>
      <xdr:colOff>38100</xdr:colOff>
      <xdr:row>37</xdr:row>
      <xdr:rowOff>115797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132324</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6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16385</xdr:rowOff>
    </xdr:from>
    <xdr:to>
      <xdr:col>41</xdr:col>
      <xdr:colOff>101600</xdr:colOff>
      <xdr:row>38</xdr:row>
      <xdr:rowOff>117985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134512</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630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151308</xdr:rowOff>
    </xdr:from>
    <xdr:to>
      <xdr:col>36</xdr:col>
      <xdr:colOff>165100</xdr:colOff>
      <xdr:row>38</xdr:row>
      <xdr:rowOff>81458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97985</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62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71783</xdr:rowOff>
    </xdr:from>
    <xdr:to>
      <xdr:col>55</xdr:col>
      <xdr:colOff>0</xdr:colOff>
      <xdr:row>56</xdr:row>
      <xdr:rowOff>10404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30083"/>
          <a:ext cx="838200" cy="28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10404</xdr:rowOff>
    </xdr:from>
    <xdr:to>
      <xdr:col>50</xdr:col>
      <xdr:colOff>114300</xdr:colOff>
      <xdr:row>56</xdr:row>
      <xdr:rowOff>105015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11604"/>
          <a:ext cx="889000" cy="9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105015</xdr:rowOff>
    </xdr:from>
    <xdr:to>
      <xdr:col>45</xdr:col>
      <xdr:colOff>177800</xdr:colOff>
      <xdr:row>56</xdr:row>
      <xdr:rowOff>112826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0621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112826</xdr:rowOff>
    </xdr:from>
    <xdr:to>
      <xdr:col>41</xdr:col>
      <xdr:colOff>50800</xdr:colOff>
      <xdr:row>57</xdr:row>
      <xdr:rowOff>45572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14026"/>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20983</xdr:rowOff>
    </xdr:from>
    <xdr:to>
      <xdr:col>55</xdr:col>
      <xdr:colOff>50800</xdr:colOff>
      <xdr:row>54</xdr:row>
      <xdr:rowOff>122583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43860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131054</xdr:rowOff>
    </xdr:from>
    <xdr:to>
      <xdr:col>50</xdr:col>
      <xdr:colOff>165100</xdr:colOff>
      <xdr:row>56</xdr:row>
      <xdr:rowOff>61204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77731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3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54215</xdr:rowOff>
    </xdr:from>
    <xdr:to>
      <xdr:col>46</xdr:col>
      <xdr:colOff>38100</xdr:colOff>
      <xdr:row>56</xdr:row>
      <xdr:rowOff>155815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3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62026</xdr:rowOff>
    </xdr:from>
    <xdr:to>
      <xdr:col>41</xdr:col>
      <xdr:colOff>101600</xdr:colOff>
      <xdr:row>56</xdr:row>
      <xdr:rowOff>163626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8703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3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166222</xdr:rowOff>
    </xdr:from>
    <xdr:to>
      <xdr:col>36</xdr:col>
      <xdr:colOff>165100</xdr:colOff>
      <xdr:row>57</xdr:row>
      <xdr:rowOff>96372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112899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54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4459</xdr:rowOff>
    </xdr:from>
    <xdr:to>
      <xdr:col>55</xdr:col>
      <xdr:colOff>0</xdr:colOff>
      <xdr:row>78</xdr:row>
      <xdr:rowOff>15615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77559"/>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92018</xdr:rowOff>
    </xdr:from>
    <xdr:to>
      <xdr:col>50</xdr:col>
      <xdr:colOff>114300</xdr:colOff>
      <xdr:row>78</xdr:row>
      <xdr:rowOff>4459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93668"/>
          <a:ext cx="889000" cy="8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62812</xdr:rowOff>
    </xdr:from>
    <xdr:to>
      <xdr:col>45</xdr:col>
      <xdr:colOff>177800</xdr:colOff>
      <xdr:row>77</xdr:row>
      <xdr:rowOff>92018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64462"/>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62812</xdr:rowOff>
    </xdr:from>
    <xdr:to>
      <xdr:col>41</xdr:col>
      <xdr:colOff>50800</xdr:colOff>
      <xdr:row>78</xdr:row>
      <xdr:rowOff>26051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64462"/>
          <a:ext cx="889000" cy="1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136265</xdr:rowOff>
    </xdr:from>
    <xdr:to>
      <xdr:col>55</xdr:col>
      <xdr:colOff>50800</xdr:colOff>
      <xdr:row>78</xdr:row>
      <xdr:rowOff>66415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159142</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125109</xdr:rowOff>
    </xdr:from>
    <xdr:to>
      <xdr:col>50</xdr:col>
      <xdr:colOff>165100</xdr:colOff>
      <xdr:row>78</xdr:row>
      <xdr:rowOff>55259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71786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10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41218</xdr:rowOff>
    </xdr:from>
    <xdr:to>
      <xdr:col>46</xdr:col>
      <xdr:colOff>38100</xdr:colOff>
      <xdr:row>77</xdr:row>
      <xdr:rowOff>142818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159345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0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12012</xdr:rowOff>
    </xdr:from>
    <xdr:to>
      <xdr:col>41</xdr:col>
      <xdr:colOff>101600</xdr:colOff>
      <xdr:row>77</xdr:row>
      <xdr:rowOff>113612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130139</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98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146701</xdr:rowOff>
    </xdr:from>
    <xdr:to>
      <xdr:col>36</xdr:col>
      <xdr:colOff>165100</xdr:colOff>
      <xdr:row>78</xdr:row>
      <xdr:rowOff>76851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93378</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12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64720</xdr:rowOff>
    </xdr:from>
    <xdr:to>
      <xdr:col>55</xdr:col>
      <xdr:colOff>0</xdr:colOff>
      <xdr:row>97</xdr:row>
      <xdr:rowOff>147975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23920"/>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147975</xdr:rowOff>
    </xdr:from>
    <xdr:to>
      <xdr:col>50</xdr:col>
      <xdr:colOff>114300</xdr:colOff>
      <xdr:row>98</xdr:row>
      <xdr:rowOff>14951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8625"/>
          <a:ext cx="889000" cy="3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14951</xdr:rowOff>
    </xdr:from>
    <xdr:to>
      <xdr:col>45</xdr:col>
      <xdr:colOff>177800</xdr:colOff>
      <xdr:row>98</xdr:row>
      <xdr:rowOff>85058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17051"/>
          <a:ext cx="889000" cy="7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88891</xdr:rowOff>
    </xdr:from>
    <xdr:to>
      <xdr:col>41</xdr:col>
      <xdr:colOff>50800</xdr:colOff>
      <xdr:row>98</xdr:row>
      <xdr:rowOff>85058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19541"/>
          <a:ext cx="889000" cy="1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13920</xdr:rowOff>
    </xdr:from>
    <xdr:to>
      <xdr:col>55</xdr:col>
      <xdr:colOff>50800</xdr:colOff>
      <xdr:row>96</xdr:row>
      <xdr:rowOff>115520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36797</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2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97175</xdr:rowOff>
    </xdr:from>
    <xdr:to>
      <xdr:col>50</xdr:col>
      <xdr:colOff>165100</xdr:colOff>
      <xdr:row>98</xdr:row>
      <xdr:rowOff>27325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43852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135601</xdr:rowOff>
    </xdr:from>
    <xdr:to>
      <xdr:col>46</xdr:col>
      <xdr:colOff>38100</xdr:colOff>
      <xdr:row>98</xdr:row>
      <xdr:rowOff>65751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82278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4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34258</xdr:rowOff>
    </xdr:from>
    <xdr:to>
      <xdr:col>41</xdr:col>
      <xdr:colOff>101600</xdr:colOff>
      <xdr:row>98</xdr:row>
      <xdr:rowOff>135858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152385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61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38091</xdr:rowOff>
    </xdr:from>
    <xdr:to>
      <xdr:col>36</xdr:col>
      <xdr:colOff>165100</xdr:colOff>
      <xdr:row>97</xdr:row>
      <xdr:rowOff>139691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156218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44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159104</xdr:rowOff>
    </xdr:from>
    <xdr:to>
      <xdr:col>85</xdr:col>
      <xdr:colOff>127000</xdr:colOff>
      <xdr:row>38</xdr:row>
      <xdr:rowOff>8737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02754"/>
          <a:ext cx="8382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151521</xdr:rowOff>
    </xdr:from>
    <xdr:to>
      <xdr:col>81</xdr:col>
      <xdr:colOff>50800</xdr:colOff>
      <xdr:row>38</xdr:row>
      <xdr:rowOff>8737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95171"/>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79809</xdr:rowOff>
    </xdr:from>
    <xdr:to>
      <xdr:col>76</xdr:col>
      <xdr:colOff>114300</xdr:colOff>
      <xdr:row>37</xdr:row>
      <xdr:rowOff>151521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23459"/>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79809</xdr:rowOff>
    </xdr:from>
    <xdr:to>
      <xdr:col>71</xdr:col>
      <xdr:colOff>177800</xdr:colOff>
      <xdr:row>37</xdr:row>
      <xdr:rowOff>149261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23459"/>
          <a:ext cx="889000" cy="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108304</xdr:rowOff>
    </xdr:from>
    <xdr:to>
      <xdr:col>85</xdr:col>
      <xdr:colOff>177800</xdr:colOff>
      <xdr:row>38</xdr:row>
      <xdr:rowOff>38454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131181</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129387</xdr:rowOff>
    </xdr:from>
    <xdr:to>
      <xdr:col>81</xdr:col>
      <xdr:colOff>101600</xdr:colOff>
      <xdr:row>38</xdr:row>
      <xdr:rowOff>59537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76064</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24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100721</xdr:rowOff>
    </xdr:from>
    <xdr:to>
      <xdr:col>76</xdr:col>
      <xdr:colOff>165100</xdr:colOff>
      <xdr:row>38</xdr:row>
      <xdr:rowOff>30871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47398</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621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29009</xdr:rowOff>
    </xdr:from>
    <xdr:to>
      <xdr:col>72</xdr:col>
      <xdr:colOff>38100</xdr:colOff>
      <xdr:row>37</xdr:row>
      <xdr:rowOff>130609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147136</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14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98461</xdr:rowOff>
    </xdr:from>
    <xdr:to>
      <xdr:col>67</xdr:col>
      <xdr:colOff>101600</xdr:colOff>
      <xdr:row>38</xdr:row>
      <xdr:rowOff>28611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45138</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621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32416</xdr:rowOff>
    </xdr:from>
    <xdr:to>
      <xdr:col>85</xdr:col>
      <xdr:colOff>127000</xdr:colOff>
      <xdr:row>56</xdr:row>
      <xdr:rowOff>35668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33616"/>
          <a:ext cx="8382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35668</xdr:rowOff>
    </xdr:from>
    <xdr:to>
      <xdr:col>81</xdr:col>
      <xdr:colOff>50800</xdr:colOff>
      <xdr:row>56</xdr:row>
      <xdr:rowOff>48112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36868"/>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149491</xdr:rowOff>
    </xdr:from>
    <xdr:to>
      <xdr:col>76</xdr:col>
      <xdr:colOff>114300</xdr:colOff>
      <xdr:row>56</xdr:row>
      <xdr:rowOff>48112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79241"/>
          <a:ext cx="889000" cy="7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63318</xdr:rowOff>
    </xdr:from>
    <xdr:to>
      <xdr:col>71</xdr:col>
      <xdr:colOff>177800</xdr:colOff>
      <xdr:row>55</xdr:row>
      <xdr:rowOff>149491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493068"/>
          <a:ext cx="889000" cy="8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153066</xdr:rowOff>
    </xdr:from>
    <xdr:to>
      <xdr:col>85</xdr:col>
      <xdr:colOff>177800</xdr:colOff>
      <xdr:row>56</xdr:row>
      <xdr:rowOff>83216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4493</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156318</xdr:rowOff>
    </xdr:from>
    <xdr:to>
      <xdr:col>81</xdr:col>
      <xdr:colOff>101600</xdr:colOff>
      <xdr:row>56</xdr:row>
      <xdr:rowOff>86468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102995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6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168762</xdr:rowOff>
    </xdr:from>
    <xdr:to>
      <xdr:col>76</xdr:col>
      <xdr:colOff>165100</xdr:colOff>
      <xdr:row>56</xdr:row>
      <xdr:rowOff>98912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115439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37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98691</xdr:rowOff>
    </xdr:from>
    <xdr:to>
      <xdr:col>72</xdr:col>
      <xdr:colOff>38100</xdr:colOff>
      <xdr:row>56</xdr:row>
      <xdr:rowOff>28841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45368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30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12518</xdr:rowOff>
    </xdr:from>
    <xdr:to>
      <xdr:col>67</xdr:col>
      <xdr:colOff>101600</xdr:colOff>
      <xdr:row>55</xdr:row>
      <xdr:rowOff>114118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130645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2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16999</xdr:rowOff>
    </xdr:from>
    <xdr:to>
      <xdr:col>85</xdr:col>
      <xdr:colOff>127000</xdr:colOff>
      <xdr:row>78</xdr:row>
      <xdr:rowOff>25383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90099"/>
          <a:ext cx="8382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25319</xdr:rowOff>
    </xdr:from>
    <xdr:to>
      <xdr:col>81</xdr:col>
      <xdr:colOff>50800</xdr:colOff>
      <xdr:row>78</xdr:row>
      <xdr:rowOff>25383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41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25319</xdr:rowOff>
    </xdr:from>
    <xdr:to>
      <xdr:col>76</xdr:col>
      <xdr:colOff>114300</xdr:colOff>
      <xdr:row>78</xdr:row>
      <xdr:rowOff>25343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9841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11638</xdr:rowOff>
    </xdr:from>
    <xdr:to>
      <xdr:col>71</xdr:col>
      <xdr:colOff>177800</xdr:colOff>
      <xdr:row>78</xdr:row>
      <xdr:rowOff>25343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84738"/>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137649</xdr:rowOff>
    </xdr:from>
    <xdr:to>
      <xdr:col>85</xdr:col>
      <xdr:colOff>177800</xdr:colOff>
      <xdr:row>78</xdr:row>
      <xdr:rowOff>67799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52576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146033</xdr:rowOff>
    </xdr:from>
    <xdr:to>
      <xdr:col>81</xdr:col>
      <xdr:colOff>101600</xdr:colOff>
      <xdr:row>78</xdr:row>
      <xdr:rowOff>76183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67310</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145969</xdr:rowOff>
    </xdr:from>
    <xdr:to>
      <xdr:col>76</xdr:col>
      <xdr:colOff>165100</xdr:colOff>
      <xdr:row>78</xdr:row>
      <xdr:rowOff>76119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67246</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35333" y="13440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145993</xdr:rowOff>
    </xdr:from>
    <xdr:to>
      <xdr:col>72</xdr:col>
      <xdr:colOff>38100</xdr:colOff>
      <xdr:row>78</xdr:row>
      <xdr:rowOff>76143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67270</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44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132288</xdr:rowOff>
    </xdr:from>
    <xdr:to>
      <xdr:col>67</xdr:col>
      <xdr:colOff>101600</xdr:colOff>
      <xdr:row>78</xdr:row>
      <xdr:rowOff>62438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53565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7623</xdr:rowOff>
    </xdr:from>
    <xdr:to>
      <xdr:col>85</xdr:col>
      <xdr:colOff>127000</xdr:colOff>
      <xdr:row>97</xdr:row>
      <xdr:rowOff>22056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38273"/>
          <a:ext cx="8382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22056</xdr:rowOff>
    </xdr:from>
    <xdr:to>
      <xdr:col>81</xdr:col>
      <xdr:colOff>50800</xdr:colOff>
      <xdr:row>97</xdr:row>
      <xdr:rowOff>43945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52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36590</xdr:rowOff>
    </xdr:from>
    <xdr:to>
      <xdr:col>76</xdr:col>
      <xdr:colOff>114300</xdr:colOff>
      <xdr:row>97</xdr:row>
      <xdr:rowOff>43945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6724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7288</xdr:rowOff>
    </xdr:from>
    <xdr:to>
      <xdr:col>71</xdr:col>
      <xdr:colOff>177800</xdr:colOff>
      <xdr:row>97</xdr:row>
      <xdr:rowOff>36590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37938"/>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128273</xdr:rowOff>
    </xdr:from>
    <xdr:to>
      <xdr:col>85</xdr:col>
      <xdr:colOff>177800</xdr:colOff>
      <xdr:row>97</xdr:row>
      <xdr:rowOff>58423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151150</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3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142706</xdr:rowOff>
    </xdr:from>
    <xdr:to>
      <xdr:col>81</xdr:col>
      <xdr:colOff>101600</xdr:colOff>
      <xdr:row>97</xdr:row>
      <xdr:rowOff>72856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89383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164595</xdr:rowOff>
    </xdr:from>
    <xdr:to>
      <xdr:col>76</xdr:col>
      <xdr:colOff>165100</xdr:colOff>
      <xdr:row>97</xdr:row>
      <xdr:rowOff>94745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111272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39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157240</xdr:rowOff>
    </xdr:from>
    <xdr:to>
      <xdr:col>72</xdr:col>
      <xdr:colOff>38100</xdr:colOff>
      <xdr:row>97</xdr:row>
      <xdr:rowOff>87390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103917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9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127938</xdr:rowOff>
    </xdr:from>
    <xdr:to>
      <xdr:col>67</xdr:col>
      <xdr:colOff>101600</xdr:colOff>
      <xdr:row>97</xdr:row>
      <xdr:rowOff>58088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74615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6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a:solidFill>
                <a:schemeClr val="dk1"/>
              </a:solidFill>
              <a:effectLst/>
              <a:latin typeface="+mn-lt"/>
              <a:ea typeface="+mn-ea"/>
              <a:cs typeface="+mn-cs"/>
            </a:rPr>
            <a:t>　</a:t>
          </a:r>
          <a:r>
            <a:rPr kumimoji="1" lang="ja-JP" altLang="en-US" sz="1250">
              <a:solidFill>
                <a:schemeClr val="dk1"/>
              </a:solidFill>
              <a:effectLst/>
              <a:latin typeface="+mn-lt"/>
              <a:ea typeface="+mn-ea"/>
              <a:cs typeface="+mn-cs"/>
            </a:rPr>
            <a:t>議会</a:t>
          </a:r>
          <a:r>
            <a:rPr kumimoji="1" lang="ja-JP" altLang="ja-JP" sz="1250">
              <a:solidFill>
                <a:schemeClr val="dk1"/>
              </a:solidFill>
              <a:effectLst/>
              <a:latin typeface="+mn-lt"/>
              <a:ea typeface="+mn-ea"/>
              <a:cs typeface="+mn-cs"/>
            </a:rPr>
            <a:t>費については、類似団体内平均値と</a:t>
          </a:r>
          <a:r>
            <a:rPr kumimoji="1" lang="ja-JP" altLang="en-US" sz="1250">
              <a:solidFill>
                <a:schemeClr val="dk1"/>
              </a:solidFill>
              <a:effectLst/>
              <a:latin typeface="+mn-lt"/>
              <a:ea typeface="+mn-ea"/>
              <a:cs typeface="+mn-cs"/>
            </a:rPr>
            <a:t>比較し、概ね同水準ではあるが</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前年度の</a:t>
          </a:r>
          <a:r>
            <a:rPr kumimoji="1" lang="ja-JP" altLang="ja-JP" sz="1250">
              <a:solidFill>
                <a:schemeClr val="dk1"/>
              </a:solidFill>
              <a:effectLst/>
              <a:latin typeface="+mn-lt"/>
              <a:ea typeface="+mn-ea"/>
              <a:cs typeface="+mn-cs"/>
            </a:rPr>
            <a:t>住民一人当たりコスト</a:t>
          </a:r>
          <a:r>
            <a:rPr kumimoji="1" lang="ja-JP" altLang="en-US" sz="1250">
              <a:solidFill>
                <a:schemeClr val="dk1"/>
              </a:solidFill>
              <a:effectLst/>
              <a:latin typeface="+mn-lt"/>
              <a:ea typeface="+mn-ea"/>
              <a:cs typeface="+mn-cs"/>
            </a:rPr>
            <a:t>と比較すると</a:t>
          </a:r>
          <a:r>
            <a:rPr kumimoji="1" lang="en-US" altLang="ja-JP" sz="1250">
              <a:solidFill>
                <a:schemeClr val="dk1"/>
              </a:solidFill>
              <a:effectLst/>
              <a:latin typeface="+mn-lt"/>
              <a:ea typeface="+mn-ea"/>
              <a:cs typeface="+mn-cs"/>
            </a:rPr>
            <a:t>16,463</a:t>
          </a:r>
          <a:r>
            <a:rPr kumimoji="1" lang="ja-JP" altLang="ja-JP" sz="1250">
              <a:solidFill>
                <a:schemeClr val="dk1"/>
              </a:solidFill>
              <a:effectLst/>
              <a:latin typeface="+mn-lt"/>
              <a:ea typeface="+mn-ea"/>
              <a:cs typeface="+mn-cs"/>
            </a:rPr>
            <a:t>円</a:t>
          </a:r>
          <a:r>
            <a:rPr kumimoji="1" lang="ja-JP" altLang="en-US" sz="1250">
              <a:solidFill>
                <a:schemeClr val="dk1"/>
              </a:solidFill>
              <a:effectLst/>
              <a:latin typeface="+mn-lt"/>
              <a:ea typeface="+mn-ea"/>
              <a:cs typeface="+mn-cs"/>
            </a:rPr>
            <a:t>低く</a:t>
          </a:r>
          <a:r>
            <a:rPr kumimoji="1" lang="ja-JP" altLang="ja-JP" sz="1250">
              <a:solidFill>
                <a:schemeClr val="dk1"/>
              </a:solidFill>
              <a:effectLst/>
              <a:latin typeface="+mn-lt"/>
              <a:ea typeface="+mn-ea"/>
              <a:cs typeface="+mn-cs"/>
            </a:rPr>
            <a:t>なっている</a:t>
          </a:r>
          <a:r>
            <a:rPr kumimoji="1" lang="ja-JP" altLang="en-US" sz="1250">
              <a:solidFill>
                <a:schemeClr val="dk1"/>
              </a:solidFill>
              <a:effectLst/>
              <a:latin typeface="+mn-lt"/>
              <a:ea typeface="+mn-ea"/>
              <a:cs typeface="+mn-cs"/>
            </a:rPr>
            <a:t>のは</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議場の設備改修完了による</a:t>
          </a:r>
          <a:r>
            <a:rPr kumimoji="1" lang="ja-JP" altLang="ja-JP" sz="1250">
              <a:solidFill>
                <a:schemeClr val="dk1"/>
              </a:solidFill>
              <a:effectLst/>
              <a:latin typeface="+mn-lt"/>
              <a:ea typeface="+mn-ea"/>
              <a:cs typeface="+mn-cs"/>
            </a:rPr>
            <a:t>もので</a:t>
          </a:r>
          <a:r>
            <a:rPr kumimoji="1" lang="ja-JP" altLang="en-US" sz="1250">
              <a:solidFill>
                <a:schemeClr val="dk1"/>
              </a:solidFill>
              <a:effectLst/>
              <a:latin typeface="+mn-lt"/>
              <a:ea typeface="+mn-ea"/>
              <a:cs typeface="+mn-cs"/>
            </a:rPr>
            <a:t>す</a:t>
          </a:r>
          <a:r>
            <a:rPr kumimoji="1" lang="ja-JP" altLang="ja-JP" sz="1250">
              <a:solidFill>
                <a:schemeClr val="dk1"/>
              </a:solidFill>
              <a:effectLst/>
              <a:latin typeface="+mn-lt"/>
              <a:ea typeface="+mn-ea"/>
              <a:cs typeface="+mn-cs"/>
            </a:rPr>
            <a:t>。</a:t>
          </a:r>
          <a:endParaRPr lang="ja-JP" altLang="ja-JP" sz="1250">
            <a:effectLst/>
          </a:endParaRPr>
        </a:p>
        <a:p>
          <a:pPr eaLnBrk="1" fontAlgn="auto" latinLnBrk="0" hangingPunct="1"/>
          <a:r>
            <a:rPr kumimoji="1" lang="ja-JP" altLang="ja-JP" sz="1250">
              <a:solidFill>
                <a:schemeClr val="dk1"/>
              </a:solidFill>
              <a:effectLst/>
              <a:latin typeface="+mn-lt"/>
              <a:ea typeface="+mn-ea"/>
              <a:cs typeface="+mn-cs"/>
            </a:rPr>
            <a:t>　農林水産費については、類似団体内平均値と比較し、住民一人当たりコストが</a:t>
          </a:r>
          <a:r>
            <a:rPr kumimoji="1" lang="en-US" altLang="ja-JP" sz="1250">
              <a:solidFill>
                <a:schemeClr val="dk1"/>
              </a:solidFill>
              <a:effectLst/>
              <a:latin typeface="+mn-lt"/>
              <a:ea typeface="+mn-ea"/>
              <a:cs typeface="+mn-cs"/>
            </a:rPr>
            <a:t>219,703</a:t>
          </a:r>
          <a:r>
            <a:rPr kumimoji="1" lang="ja-JP" altLang="ja-JP" sz="1250">
              <a:solidFill>
                <a:schemeClr val="dk1"/>
              </a:solidFill>
              <a:effectLst/>
              <a:latin typeface="+mn-lt"/>
              <a:ea typeface="+mn-ea"/>
              <a:cs typeface="+mn-cs"/>
            </a:rPr>
            <a:t>円高くなっているが、養豚場の建設に伴う事業の増額によるもので</a:t>
          </a:r>
          <a:r>
            <a:rPr kumimoji="1" lang="ja-JP" altLang="en-US" sz="1250">
              <a:solidFill>
                <a:schemeClr val="dk1"/>
              </a:solidFill>
              <a:effectLst/>
              <a:latin typeface="+mn-lt"/>
              <a:ea typeface="+mn-ea"/>
              <a:cs typeface="+mn-cs"/>
            </a:rPr>
            <a:t>す</a:t>
          </a:r>
          <a:r>
            <a:rPr kumimoji="1" lang="ja-JP" altLang="ja-JP" sz="1250">
              <a:solidFill>
                <a:schemeClr val="dk1"/>
              </a:solidFill>
              <a:effectLst/>
              <a:latin typeface="+mn-lt"/>
              <a:ea typeface="+mn-ea"/>
              <a:cs typeface="+mn-cs"/>
            </a:rPr>
            <a:t>。</a:t>
          </a:r>
          <a:endParaRPr lang="ja-JP" altLang="ja-JP" sz="1250">
            <a:effectLst/>
          </a:endParaRPr>
        </a:p>
        <a:p>
          <a:r>
            <a:rPr kumimoji="1" lang="ja-JP" altLang="ja-JP" sz="1250">
              <a:solidFill>
                <a:schemeClr val="dk1"/>
              </a:solidFill>
              <a:effectLst/>
              <a:latin typeface="+mn-lt"/>
              <a:ea typeface="+mn-ea"/>
              <a:cs typeface="+mn-cs"/>
            </a:rPr>
            <a:t>　</a:t>
          </a:r>
          <a:r>
            <a:rPr kumimoji="1" lang="ja-JP" altLang="en-US" sz="1250">
              <a:solidFill>
                <a:schemeClr val="dk1"/>
              </a:solidFill>
              <a:effectLst/>
              <a:latin typeface="+mn-lt"/>
              <a:ea typeface="+mn-ea"/>
              <a:cs typeface="+mn-cs"/>
            </a:rPr>
            <a:t>民生</a:t>
          </a:r>
          <a:r>
            <a:rPr kumimoji="1" lang="ja-JP" altLang="ja-JP" sz="1250">
              <a:solidFill>
                <a:schemeClr val="dk1"/>
              </a:solidFill>
              <a:effectLst/>
              <a:latin typeface="+mn-lt"/>
              <a:ea typeface="+mn-ea"/>
              <a:cs typeface="+mn-cs"/>
            </a:rPr>
            <a:t>費については、類似団体内平均値と比較し、住民一人当たりコストが</a:t>
          </a:r>
          <a:r>
            <a:rPr kumimoji="1" lang="en-US" altLang="ja-JP" sz="1250">
              <a:solidFill>
                <a:schemeClr val="dk1"/>
              </a:solidFill>
              <a:effectLst/>
              <a:latin typeface="+mn-lt"/>
              <a:ea typeface="+mn-ea"/>
              <a:cs typeface="+mn-cs"/>
            </a:rPr>
            <a:t>116,065</a:t>
          </a:r>
          <a:r>
            <a:rPr kumimoji="1" lang="ja-JP" altLang="en-US" sz="1250">
              <a:solidFill>
                <a:schemeClr val="dk1"/>
              </a:solidFill>
              <a:effectLst/>
              <a:latin typeface="+mn-lt"/>
              <a:ea typeface="+mn-ea"/>
              <a:cs typeface="+mn-cs"/>
            </a:rPr>
            <a:t>円</a:t>
          </a:r>
          <a:r>
            <a:rPr kumimoji="1" lang="ja-JP" altLang="ja-JP" sz="1250">
              <a:solidFill>
                <a:schemeClr val="dk1"/>
              </a:solidFill>
              <a:effectLst/>
              <a:latin typeface="+mn-lt"/>
              <a:ea typeface="+mn-ea"/>
              <a:cs typeface="+mn-cs"/>
            </a:rPr>
            <a:t>高くなっているが、２カ年継続事業として始まったデイサービスセンター建築工事</a:t>
          </a:r>
          <a:r>
            <a:rPr kumimoji="1" lang="ja-JP" altLang="en-US" sz="1250">
              <a:solidFill>
                <a:schemeClr val="dk1"/>
              </a:solidFill>
              <a:effectLst/>
              <a:latin typeface="+mn-lt"/>
              <a:ea typeface="+mn-ea"/>
              <a:cs typeface="+mn-cs"/>
            </a:rPr>
            <a:t>の増額によるものです。</a:t>
          </a:r>
          <a:endParaRPr kumimoji="1" lang="en-US" altLang="ja-JP" sz="12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chemeClr val="dk1"/>
              </a:solidFill>
              <a:effectLst/>
              <a:latin typeface="+mn-lt"/>
              <a:ea typeface="+mn-ea"/>
              <a:cs typeface="+mn-cs"/>
            </a:rPr>
            <a:t>　土木</a:t>
          </a:r>
          <a:r>
            <a:rPr kumimoji="1" lang="ja-JP" altLang="ja-JP" sz="1250">
              <a:solidFill>
                <a:schemeClr val="dk1"/>
              </a:solidFill>
              <a:effectLst/>
              <a:latin typeface="+mn-lt"/>
              <a:ea typeface="+mn-ea"/>
              <a:cs typeface="+mn-cs"/>
            </a:rPr>
            <a:t>費については、類似団体内平均値と比較し、住民一人当たりコストが</a:t>
          </a:r>
          <a:r>
            <a:rPr kumimoji="1" lang="en-US" altLang="ja-JP" sz="1250">
              <a:solidFill>
                <a:schemeClr val="dk1"/>
              </a:solidFill>
              <a:effectLst/>
              <a:latin typeface="+mn-lt"/>
              <a:ea typeface="+mn-ea"/>
              <a:cs typeface="+mn-cs"/>
            </a:rPr>
            <a:t>487,220</a:t>
          </a:r>
          <a:r>
            <a:rPr kumimoji="1" lang="ja-JP" altLang="ja-JP" sz="1250">
              <a:solidFill>
                <a:schemeClr val="dk1"/>
              </a:solidFill>
              <a:effectLst/>
              <a:latin typeface="+mn-lt"/>
              <a:ea typeface="+mn-ea"/>
              <a:cs typeface="+mn-cs"/>
            </a:rPr>
            <a:t>円高くなっているが</a:t>
          </a:r>
          <a:r>
            <a:rPr kumimoji="1" lang="ja-JP" altLang="ja-JP" sz="1100">
              <a:solidFill>
                <a:schemeClr val="dk1"/>
              </a:solidFill>
              <a:effectLst/>
              <a:latin typeface="+mn-lt"/>
              <a:ea typeface="+mn-ea"/>
              <a:cs typeface="+mn-cs"/>
            </a:rPr>
            <a:t>、</a:t>
          </a:r>
          <a:r>
            <a:rPr kumimoji="1" lang="ja-JP" altLang="en-US" sz="1250">
              <a:solidFill>
                <a:schemeClr val="dk1"/>
              </a:solidFill>
              <a:effectLst/>
              <a:latin typeface="+mn-lt"/>
              <a:ea typeface="+mn-ea"/>
              <a:cs typeface="+mn-cs"/>
            </a:rPr>
            <a:t>昨年度からの繰越事業も含めて</a:t>
          </a:r>
          <a:r>
            <a:rPr kumimoji="1" lang="ja-JP" altLang="ja-JP" sz="1250">
              <a:solidFill>
                <a:schemeClr val="dk1"/>
              </a:solidFill>
              <a:effectLst/>
              <a:latin typeface="+mn-lt"/>
              <a:ea typeface="+mn-ea"/>
              <a:cs typeface="+mn-cs"/>
            </a:rPr>
            <a:t>社会資本総合交付金を活用した建設事業（橋梁耐震補強・雪崩や落石対策工事等）によるものです。</a:t>
          </a:r>
          <a:endParaRPr lang="ja-JP" altLang="ja-JP" sz="1250">
            <a:effectLst/>
          </a:endParaRPr>
        </a:p>
        <a:p>
          <a:endParaRPr lang="ja-JP" altLang="ja-JP" sz="12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mn-lt"/>
              <a:ea typeface="+mn-ea"/>
              <a:cs typeface="+mn-cs"/>
            </a:rPr>
            <a:t>　</a:t>
          </a:r>
          <a:r>
            <a:rPr kumimoji="1" lang="ja-JP" altLang="ja-JP" sz="1250">
              <a:solidFill>
                <a:schemeClr val="dk1"/>
              </a:solidFill>
              <a:effectLst/>
              <a:latin typeface="+mn-lt"/>
              <a:ea typeface="+mn-ea"/>
              <a:cs typeface="+mn-cs"/>
            </a:rPr>
            <a:t>財政調整基金残高については庁舎建設基金へ積立するため</a:t>
          </a:r>
          <a:r>
            <a:rPr kumimoji="1" lang="ja-JP" altLang="en-US"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一部取り崩しを行</a:t>
          </a:r>
          <a:r>
            <a:rPr kumimoji="1" lang="ja-JP" altLang="en-US" sz="1250">
              <a:solidFill>
                <a:schemeClr val="dk1"/>
              </a:solidFill>
              <a:effectLst/>
              <a:latin typeface="+mn-lt"/>
              <a:ea typeface="+mn-ea"/>
              <a:cs typeface="+mn-cs"/>
            </a:rPr>
            <a:t>ったが</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積立額が上回ったことにより</a:t>
          </a:r>
          <a:r>
            <a:rPr kumimoji="1" lang="ja-JP" altLang="ja-JP" sz="1250">
              <a:solidFill>
                <a:schemeClr val="dk1"/>
              </a:solidFill>
              <a:effectLst/>
              <a:latin typeface="+mn-lt"/>
              <a:ea typeface="+mn-ea"/>
              <a:cs typeface="+mn-cs"/>
            </a:rPr>
            <a:t>残高</a:t>
          </a:r>
          <a:r>
            <a:rPr kumimoji="1" lang="ja-JP" altLang="en-US" sz="1250">
              <a:solidFill>
                <a:schemeClr val="dk1"/>
              </a:solidFill>
              <a:effectLst/>
              <a:latin typeface="+mn-lt"/>
              <a:ea typeface="+mn-ea"/>
              <a:cs typeface="+mn-cs"/>
            </a:rPr>
            <a:t>は増加している。</a:t>
          </a:r>
          <a:endParaRPr lang="ja-JP" altLang="ja-JP" sz="1250">
            <a:effectLst/>
          </a:endParaRPr>
        </a:p>
        <a:p>
          <a:r>
            <a:rPr kumimoji="1" lang="ja-JP" altLang="ja-JP" sz="1250">
              <a:solidFill>
                <a:schemeClr val="dk1"/>
              </a:solidFill>
              <a:effectLst/>
              <a:latin typeface="+mn-lt"/>
              <a:ea typeface="+mn-ea"/>
              <a:cs typeface="+mn-cs"/>
            </a:rPr>
            <a:t>　実質収支については、</a:t>
          </a:r>
          <a:r>
            <a:rPr kumimoji="1" lang="ja-JP" altLang="en-US" sz="1250">
              <a:solidFill>
                <a:schemeClr val="dk1"/>
              </a:solidFill>
              <a:effectLst/>
              <a:latin typeface="+mn-lt"/>
              <a:ea typeface="+mn-ea"/>
              <a:cs typeface="+mn-cs"/>
            </a:rPr>
            <a:t>主に</a:t>
          </a:r>
          <a:r>
            <a:rPr kumimoji="1" lang="ja-JP" altLang="ja-JP" sz="1250">
              <a:solidFill>
                <a:schemeClr val="dk1"/>
              </a:solidFill>
              <a:effectLst/>
              <a:latin typeface="+mn-lt"/>
              <a:ea typeface="+mn-ea"/>
              <a:cs typeface="+mn-cs"/>
            </a:rPr>
            <a:t>収入</a:t>
          </a:r>
          <a:r>
            <a:rPr kumimoji="1" lang="ja-JP" altLang="en-US" sz="1250">
              <a:solidFill>
                <a:schemeClr val="dk1"/>
              </a:solidFill>
              <a:effectLst/>
              <a:latin typeface="+mn-lt"/>
              <a:ea typeface="+mn-ea"/>
              <a:cs typeface="+mn-cs"/>
            </a:rPr>
            <a:t>の地方交付税が減少した事</a:t>
          </a:r>
          <a:r>
            <a:rPr kumimoji="1" lang="ja-JP" altLang="ja-JP" sz="1250">
              <a:solidFill>
                <a:schemeClr val="dk1"/>
              </a:solidFill>
              <a:effectLst/>
              <a:latin typeface="+mn-lt"/>
              <a:ea typeface="+mn-ea"/>
              <a:cs typeface="+mn-cs"/>
            </a:rPr>
            <a:t>により前年</a:t>
          </a:r>
          <a:r>
            <a:rPr kumimoji="1" lang="ja-JP" altLang="en-US" sz="1250">
              <a:solidFill>
                <a:schemeClr val="dk1"/>
              </a:solidFill>
              <a:effectLst/>
              <a:latin typeface="+mn-lt"/>
              <a:ea typeface="+mn-ea"/>
              <a:cs typeface="+mn-cs"/>
            </a:rPr>
            <a:t>より低い</a:t>
          </a:r>
          <a:r>
            <a:rPr kumimoji="1" lang="ja-JP" altLang="ja-JP" sz="1250">
              <a:solidFill>
                <a:schemeClr val="dk1"/>
              </a:solidFill>
              <a:effectLst/>
              <a:latin typeface="+mn-lt"/>
              <a:ea typeface="+mn-ea"/>
              <a:cs typeface="+mn-cs"/>
            </a:rPr>
            <a:t>水準となっている。</a:t>
          </a:r>
          <a:endParaRPr lang="ja-JP" altLang="ja-JP" sz="1250">
            <a:effectLst/>
          </a:endParaRPr>
        </a:p>
        <a:p>
          <a:r>
            <a:rPr kumimoji="1" lang="ja-JP" altLang="ja-JP" sz="1250">
              <a:solidFill>
                <a:schemeClr val="dk1"/>
              </a:solidFill>
              <a:effectLst/>
              <a:latin typeface="+mn-lt"/>
              <a:ea typeface="+mn-ea"/>
              <a:cs typeface="+mn-cs"/>
            </a:rPr>
            <a:t>　実質単年度収支は、財政調整基金の取崩し</a:t>
          </a:r>
          <a:r>
            <a:rPr kumimoji="1" lang="ja-JP" altLang="en-US" sz="1250">
              <a:solidFill>
                <a:schemeClr val="dk1"/>
              </a:solidFill>
              <a:effectLst/>
              <a:latin typeface="+mn-lt"/>
              <a:ea typeface="+mn-ea"/>
              <a:cs typeface="+mn-cs"/>
            </a:rPr>
            <a:t>が前年度より少ない額であったため、減少してい</a:t>
          </a:r>
          <a:r>
            <a:rPr kumimoji="1" lang="ja-JP" altLang="ja-JP" sz="1250">
              <a:solidFill>
                <a:schemeClr val="dk1"/>
              </a:solidFill>
              <a:effectLst/>
              <a:latin typeface="+mn-lt"/>
              <a:ea typeface="+mn-ea"/>
              <a:cs typeface="+mn-cs"/>
            </a:rPr>
            <a:t>る。</a:t>
          </a:r>
          <a:endParaRPr lang="ja-JP" altLang="ja-JP" sz="12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一般会計については、特別交付税を含めた地方交付税</a:t>
          </a:r>
          <a:r>
            <a:rPr kumimoji="1" lang="ja-JP" altLang="en-US" sz="1400">
              <a:solidFill>
                <a:schemeClr val="dk1"/>
              </a:solidFill>
              <a:effectLst/>
              <a:latin typeface="+mn-lt"/>
              <a:ea typeface="+mn-ea"/>
              <a:cs typeface="+mn-cs"/>
            </a:rPr>
            <a:t>が減</a:t>
          </a:r>
          <a:r>
            <a:rPr kumimoji="1" lang="ja-JP" altLang="ja-JP" sz="1400">
              <a:solidFill>
                <a:schemeClr val="dk1"/>
              </a:solidFill>
              <a:effectLst/>
              <a:latin typeface="+mn-lt"/>
              <a:ea typeface="+mn-ea"/>
              <a:cs typeface="+mn-cs"/>
            </a:rPr>
            <a:t>額</a:t>
          </a:r>
          <a:r>
            <a:rPr kumimoji="1" lang="ja-JP" altLang="en-US" sz="1400">
              <a:solidFill>
                <a:schemeClr val="dk1"/>
              </a:solidFill>
              <a:effectLst/>
              <a:latin typeface="+mn-lt"/>
              <a:ea typeface="+mn-ea"/>
              <a:cs typeface="+mn-cs"/>
            </a:rPr>
            <a:t>しているものの</a:t>
          </a:r>
          <a:r>
            <a:rPr kumimoji="1" lang="ja-JP" altLang="ja-JP" sz="1400">
              <a:solidFill>
                <a:schemeClr val="dk1"/>
              </a:solidFill>
              <a:effectLst/>
              <a:latin typeface="+mn-lt"/>
              <a:ea typeface="+mn-ea"/>
              <a:cs typeface="+mn-cs"/>
            </a:rPr>
            <a:t>、各事業において国庫支出金など特定財源による事業を中心に進めているため、実質収支は黒字となっている。</a:t>
          </a:r>
          <a:endParaRPr lang="ja-JP" altLang="ja-JP" sz="1400">
            <a:effectLst/>
          </a:endParaRPr>
        </a:p>
        <a:p>
          <a:r>
            <a:rPr kumimoji="1" lang="ja-JP" altLang="ja-JP" sz="1400">
              <a:solidFill>
                <a:schemeClr val="dk1"/>
              </a:solidFill>
              <a:effectLst/>
              <a:latin typeface="+mn-lt"/>
              <a:ea typeface="+mn-ea"/>
              <a:cs typeface="+mn-cs"/>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4653296</v>
      </c>
      <c r="BO4" s="461"/>
      <c r="BP4" s="461"/>
      <c r="BQ4" s="461"/>
      <c r="BR4" s="461"/>
      <c r="BS4" s="461"/>
      <c r="BT4" s="461"/>
      <c r="BU4" s="462"/>
      <c r="BV4" s="460">
        <v>3803673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13.7</v>
      </c>
      <c r="CU4" s="642"/>
      <c r="CV4" s="642"/>
      <c r="CW4" s="642"/>
      <c r="CX4" s="642"/>
      <c r="CY4" s="642"/>
      <c r="CZ4" s="642"/>
      <c r="DA4" s="643"/>
      <c r="DB4" s="641">
        <v>17.600000000000001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4409264</v>
      </c>
      <c r="BO5" s="466"/>
      <c r="BP5" s="466"/>
      <c r="BQ5" s="466"/>
      <c r="BR5" s="466"/>
      <c r="BS5" s="466"/>
      <c r="BT5" s="466"/>
      <c r="BU5" s="467"/>
      <c r="BV5" s="465">
        <v>3457276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77.099999999999994</v>
      </c>
      <c r="CU5" s="436"/>
      <c r="CV5" s="436"/>
      <c r="CW5" s="436"/>
      <c r="CX5" s="436"/>
      <c r="CY5" s="436"/>
      <c r="CZ5" s="436"/>
      <c r="DA5" s="437"/>
      <c r="DB5" s="435">
        <v>75</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244032</v>
      </c>
      <c r="BO6" s="466"/>
      <c r="BP6" s="466"/>
      <c r="BQ6" s="466"/>
      <c r="BR6" s="466"/>
      <c r="BS6" s="466"/>
      <c r="BT6" s="466"/>
      <c r="BU6" s="467"/>
      <c r="BV6" s="465">
        <v>346397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80.5</v>
      </c>
      <c r="CU6" s="616"/>
      <c r="CV6" s="616"/>
      <c r="CW6" s="616"/>
      <c r="CX6" s="616"/>
      <c r="CY6" s="616"/>
      <c r="CZ6" s="616"/>
      <c r="DA6" s="617"/>
      <c r="DB6" s="615">
        <v>78.3</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19100</v>
      </c>
      <c r="BO7" s="466"/>
      <c r="BP7" s="466"/>
      <c r="BQ7" s="466"/>
      <c r="BR7" s="466"/>
      <c r="BS7" s="466"/>
      <c r="BT7" s="466"/>
      <c r="BU7" s="467"/>
      <c r="BV7" s="465">
        <v>46201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1639264</v>
      </c>
      <c r="CU7" s="466"/>
      <c r="CV7" s="466"/>
      <c r="CW7" s="466"/>
      <c r="CX7" s="466"/>
      <c r="CY7" s="466"/>
      <c r="CZ7" s="466"/>
      <c r="DA7" s="467"/>
      <c r="DB7" s="465">
        <v>1701837</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224932</v>
      </c>
      <c r="BO8" s="466"/>
      <c r="BP8" s="466"/>
      <c r="BQ8" s="466"/>
      <c r="BR8" s="466"/>
      <c r="BS8" s="466"/>
      <c r="BT8" s="466"/>
      <c r="BU8" s="467"/>
      <c r="BV8" s="465">
        <v>300196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5">
      <c r="A9" s="186"/>
      <c r="B9" s="604" t="s">
        <v>113</v>
      </c>
      <c r="C9" s="605"/>
      <c r="D9" s="605"/>
      <c r="E9" s="605"/>
      <c r="F9" s="605"/>
      <c r="G9" s="605"/>
      <c r="H9" s="605"/>
      <c r="I9" s="605"/>
      <c r="J9" s="605"/>
      <c r="K9" s="528"/>
      <c r="L9" s="606" t="s">
        <v>114</v>
      </c>
      <c r="M9" s="607"/>
      <c r="N9" s="607"/>
      <c r="O9" s="607"/>
      <c r="P9" s="607"/>
      <c r="Q9" s="608"/>
      <c r="R9" s="609">
        <v>1609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-75264</v>
      </c>
      <c r="BO9" s="466"/>
      <c r="BP9" s="466"/>
      <c r="BQ9" s="466"/>
      <c r="BR9" s="466"/>
      <c r="BS9" s="466"/>
      <c r="BT9" s="466"/>
      <c r="BU9" s="467"/>
      <c r="BV9" s="465">
        <v>3990</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12.9</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120</v>
      </c>
      <c r="M10" s="439"/>
      <c r="N10" s="439"/>
      <c r="O10" s="439"/>
      <c r="P10" s="439"/>
      <c r="Q10" s="440"/>
      <c r="R10" s="441">
        <v>1733</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150000</v>
      </c>
      <c r="BO10" s="466"/>
      <c r="BP10" s="466"/>
      <c r="BQ10" s="466"/>
      <c r="BR10" s="466"/>
      <c r="BS10" s="466"/>
      <c r="BT10" s="466"/>
      <c r="BU10" s="467"/>
      <c r="BV10" s="465">
        <v>1459</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132</v>
      </c>
      <c r="DC11" s="579"/>
      <c r="DD11" s="579"/>
      <c r="DE11" s="579"/>
      <c r="DF11" s="579"/>
      <c r="DG11" s="579"/>
      <c r="DH11" s="579"/>
      <c r="DI11" s="580"/>
      <c r="DJ11" s="185"/>
      <c r="DK11" s="185"/>
      <c r="DL11" s="185"/>
      <c r="DM11" s="185"/>
      <c r="DN11" s="185"/>
      <c r="DO11" s="185"/>
    </row>
    <row r="12" spans="1:119" ht="18.75" customHeight="1" x14ac:dyDescent="0.2">
      <c r="A12" s="186"/>
      <c r="B12" s="581" t="s">
        <v>133</v>
      </c>
      <c r="C12" s="582"/>
      <c r="D12" s="582"/>
      <c r="E12" s="582"/>
      <c r="F12" s="582"/>
      <c r="G12" s="582"/>
      <c r="H12" s="582"/>
      <c r="I12" s="582"/>
      <c r="J12" s="582"/>
      <c r="K12" s="583"/>
      <c r="L12" s="590" t="s">
        <v>134</v>
      </c>
      <c r="M12" s="591"/>
      <c r="N12" s="591"/>
      <c r="O12" s="591"/>
      <c r="P12" s="591"/>
      <c r="Q12" s="592"/>
      <c r="R12" s="593">
        <v>1630</v>
      </c>
      <c r="S12" s="594"/>
      <c r="T12" s="594"/>
      <c r="U12" s="594"/>
      <c r="V12" s="595"/>
      <c r="W12" s="596" t="s">
        <v>1</v>
      </c>
      <c r="X12" s="523"/>
      <c r="Y12" s="523"/>
      <c r="Z12" s="523"/>
      <c r="AA12" s="523"/>
      <c r="AB12" s="597"/>
      <c r="AC12" s="522" t="s">
        <v>135</v>
      </c>
      <c r="AD12" s="523"/>
      <c r="AE12" s="523"/>
      <c r="AF12" s="523"/>
      <c r="AG12" s="597"/>
      <c r="AH12" s="522" t="s">
        <v>136</v>
      </c>
      <c r="AI12" s="523"/>
      <c r="AJ12" s="523"/>
      <c r="AK12" s="523"/>
      <c r="AL12" s="598"/>
      <c r="AM12" s="534" t="s">
        <v>137</v>
      </c>
      <c r="AN12" s="439"/>
      <c r="AO12" s="439"/>
      <c r="AP12" s="439"/>
      <c r="AQ12" s="439"/>
      <c r="AR12" s="439"/>
      <c r="AS12" s="439"/>
      <c r="AT12" s="440"/>
      <c r="AU12" s="522" t="s">
        <v>138</v>
      </c>
      <c r="AV12" s="523"/>
      <c r="AW12" s="523"/>
      <c r="AX12" s="523"/>
      <c r="AY12" s="445" t="s">
        <v>139</v>
      </c>
      <c r="AZ12" s="446"/>
      <c r="BA12" s="446"/>
      <c r="BB12" s="446"/>
      <c r="BC12" s="446"/>
      <c r="BD12" s="446"/>
      <c r="BE12" s="446"/>
      <c r="BF12" s="446"/>
      <c r="BG12" s="446"/>
      <c r="BH12" s="446"/>
      <c r="BI12" s="446"/>
      <c r="BJ12" s="446"/>
      <c r="BK12" s="446"/>
      <c r="BL12" s="446"/>
      <c r="BM12" s="447"/>
      <c r="BN12" s="465">
        <v>140000</v>
      </c>
      <c r="BO12" s="466"/>
      <c r="BP12" s="466"/>
      <c r="BQ12" s="466"/>
      <c r="BR12" s="466"/>
      <c r="BS12" s="466"/>
      <c r="BT12" s="466"/>
      <c r="BU12" s="467"/>
      <c r="BV12" s="465">
        <v>300000</v>
      </c>
      <c r="BW12" s="466"/>
      <c r="BX12" s="466"/>
      <c r="BY12" s="466"/>
      <c r="BZ12" s="466"/>
      <c r="CA12" s="466"/>
      <c r="CB12" s="466"/>
      <c r="CC12" s="467"/>
      <c r="CD12" s="474" t="s">
        <v>140</v>
      </c>
      <c r="CE12" s="475"/>
      <c r="CF12" s="475"/>
      <c r="CG12" s="475"/>
      <c r="CH12" s="475"/>
      <c r="CI12" s="475"/>
      <c r="CJ12" s="475"/>
      <c r="CK12" s="475"/>
      <c r="CL12" s="475"/>
      <c r="CM12" s="475"/>
      <c r="CN12" s="475"/>
      <c r="CO12" s="475"/>
      <c r="CP12" s="475"/>
      <c r="CQ12" s="475"/>
      <c r="CR12" s="475"/>
      <c r="CS12" s="476"/>
      <c r="CT12" s="578" t="s">
        <v>132</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141</v>
      </c>
      <c r="N13" s="566"/>
      <c r="O13" s="566"/>
      <c r="P13" s="566"/>
      <c r="Q13" s="567"/>
      <c r="R13" s="568">
        <v>1608</v>
      </c>
      <c r="S13" s="569"/>
      <c r="T13" s="569"/>
      <c r="U13" s="569"/>
      <c r="V13" s="570"/>
      <c r="W13" s="556" t="s">
        <v>142</v>
      </c>
      <c r="X13" s="478"/>
      <c r="Y13" s="478"/>
      <c r="Z13" s="478"/>
      <c r="AA13" s="478"/>
      <c r="AB13" s="479"/>
      <c r="AC13" s="441">
        <v>22</v>
      </c>
      <c r="AD13" s="442"/>
      <c r="AE13" s="442"/>
      <c r="AF13" s="442"/>
      <c r="AG13" s="443"/>
      <c r="AH13" s="441">
        <v>28</v>
      </c>
      <c r="AI13" s="442"/>
      <c r="AJ13" s="442"/>
      <c r="AK13" s="442"/>
      <c r="AL13" s="444"/>
      <c r="AM13" s="534" t="s">
        <v>143</v>
      </c>
      <c r="AN13" s="439"/>
      <c r="AO13" s="439"/>
      <c r="AP13" s="439"/>
      <c r="AQ13" s="439"/>
      <c r="AR13" s="439"/>
      <c r="AS13" s="439"/>
      <c r="AT13" s="440"/>
      <c r="AU13" s="522" t="s">
        <v>128</v>
      </c>
      <c r="AV13" s="523"/>
      <c r="AW13" s="523"/>
      <c r="AX13" s="523"/>
      <c r="AY13" s="445" t="s">
        <v>144</v>
      </c>
      <c r="AZ13" s="446"/>
      <c r="BA13" s="446"/>
      <c r="BB13" s="446"/>
      <c r="BC13" s="446"/>
      <c r="BD13" s="446"/>
      <c r="BE13" s="446"/>
      <c r="BF13" s="446"/>
      <c r="BG13" s="446"/>
      <c r="BH13" s="446"/>
      <c r="BI13" s="446"/>
      <c r="BJ13" s="446"/>
      <c r="BK13" s="446"/>
      <c r="BL13" s="446"/>
      <c r="BM13" s="447"/>
      <c r="BN13" s="465">
        <v>-65264</v>
      </c>
      <c r="BO13" s="466"/>
      <c r="BP13" s="466"/>
      <c r="BQ13" s="466"/>
      <c r="BR13" s="466"/>
      <c r="BS13" s="466"/>
      <c r="BT13" s="466"/>
      <c r="BU13" s="467"/>
      <c r="BV13" s="465">
        <v>-294551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0</v>
      </c>
      <c r="CU13" s="436"/>
      <c r="CV13" s="436"/>
      <c r="CW13" s="436"/>
      <c r="CX13" s="436"/>
      <c r="CY13" s="436"/>
      <c r="CZ13" s="436"/>
      <c r="DA13" s="437"/>
      <c r="DB13" s="435">
        <v>0.1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146</v>
      </c>
      <c r="M14" s="599"/>
      <c r="N14" s="599"/>
      <c r="O14" s="599"/>
      <c r="P14" s="599"/>
      <c r="Q14" s="600"/>
      <c r="R14" s="568">
        <v>1652</v>
      </c>
      <c r="S14" s="569"/>
      <c r="T14" s="569"/>
      <c r="U14" s="569"/>
      <c r="V14" s="570"/>
      <c r="W14" s="571"/>
      <c r="X14" s="481"/>
      <c r="Y14" s="481"/>
      <c r="Z14" s="481"/>
      <c r="AA14" s="481"/>
      <c r="AB14" s="482"/>
      <c r="AC14" s="561">
        <v>2.2999999999999998</v>
      </c>
      <c r="AD14" s="562"/>
      <c r="AE14" s="562"/>
      <c r="AF14" s="562"/>
      <c r="AG14" s="563"/>
      <c r="AH14" s="561">
        <v>2.7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t="s">
        <v>149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150</v>
      </c>
      <c r="N15" s="566"/>
      <c r="O15" s="566"/>
      <c r="P15" s="566"/>
      <c r="Q15" s="567"/>
      <c r="R15" s="568">
        <v>1630</v>
      </c>
      <c r="S15" s="569"/>
      <c r="T15" s="569"/>
      <c r="U15" s="569"/>
      <c r="V15" s="570"/>
      <c r="W15" s="556" t="s">
        <v>151</v>
      </c>
      <c r="X15" s="478"/>
      <c r="Y15" s="478"/>
      <c r="Z15" s="478"/>
      <c r="AA15" s="478"/>
      <c r="AB15" s="479"/>
      <c r="AC15" s="441">
        <v>207</v>
      </c>
      <c r="AD15" s="442"/>
      <c r="AE15" s="442"/>
      <c r="AF15" s="442"/>
      <c r="AG15" s="443"/>
      <c r="AH15" s="441">
        <v>223</v>
      </c>
      <c r="AI15" s="442"/>
      <c r="AJ15" s="442"/>
      <c r="AK15" s="442"/>
      <c r="AL15" s="444"/>
      <c r="AM15" s="534"/>
      <c r="AN15" s="439"/>
      <c r="AO15" s="439"/>
      <c r="AP15" s="439"/>
      <c r="AQ15" s="439"/>
      <c r="AR15" s="439"/>
      <c r="AS15" s="439"/>
      <c r="AT15" s="440"/>
      <c r="AU15" s="522"/>
      <c r="AV15" s="523"/>
      <c r="AW15" s="523"/>
      <c r="AX15" s="523"/>
      <c r="AY15" s="457" t="s">
        <v>152</v>
      </c>
      <c r="AZ15" s="458"/>
      <c r="BA15" s="458"/>
      <c r="BB15" s="458"/>
      <c r="BC15" s="458"/>
      <c r="BD15" s="458"/>
      <c r="BE15" s="458"/>
      <c r="BF15" s="458"/>
      <c r="BG15" s="458"/>
      <c r="BH15" s="458"/>
      <c r="BI15" s="458"/>
      <c r="BJ15" s="458"/>
      <c r="BK15" s="458"/>
      <c r="BL15" s="458"/>
      <c r="BM15" s="459"/>
      <c r="BN15" s="460">
        <v>504835</v>
      </c>
      <c r="BO15" s="461"/>
      <c r="BP15" s="461"/>
      <c r="BQ15" s="461"/>
      <c r="BR15" s="461"/>
      <c r="BS15" s="461"/>
      <c r="BT15" s="461"/>
      <c r="BU15" s="462"/>
      <c r="BV15" s="460">
        <v>507513</v>
      </c>
      <c r="BW15" s="461"/>
      <c r="BX15" s="461"/>
      <c r="BY15" s="461"/>
      <c r="BZ15" s="461"/>
      <c r="CA15" s="461"/>
      <c r="CB15" s="461"/>
      <c r="CC15" s="462"/>
      <c r="CD15" s="575" t="s">
        <v>153</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154</v>
      </c>
      <c r="M16" s="559"/>
      <c r="N16" s="559"/>
      <c r="O16" s="559"/>
      <c r="P16" s="559"/>
      <c r="Q16" s="560"/>
      <c r="R16" s="553" t="s">
        <v>155</v>
      </c>
      <c r="S16" s="554"/>
      <c r="T16" s="554"/>
      <c r="U16" s="554"/>
      <c r="V16" s="555"/>
      <c r="W16" s="571"/>
      <c r="X16" s="481"/>
      <c r="Y16" s="481"/>
      <c r="Z16" s="481"/>
      <c r="AA16" s="481"/>
      <c r="AB16" s="482"/>
      <c r="AC16" s="561">
        <v>21.3</v>
      </c>
      <c r="AD16" s="562"/>
      <c r="AE16" s="562"/>
      <c r="AF16" s="562"/>
      <c r="AG16" s="563"/>
      <c r="AH16" s="561">
        <v>21.7</v>
      </c>
      <c r="AI16" s="562"/>
      <c r="AJ16" s="562"/>
      <c r="AK16" s="562"/>
      <c r="AL16" s="564"/>
      <c r="AM16" s="534"/>
      <c r="AN16" s="439"/>
      <c r="AO16" s="439"/>
      <c r="AP16" s="439"/>
      <c r="AQ16" s="439"/>
      <c r="AR16" s="439"/>
      <c r="AS16" s="439"/>
      <c r="AT16" s="440"/>
      <c r="AU16" s="522"/>
      <c r="AV16" s="523"/>
      <c r="AW16" s="523"/>
      <c r="AX16" s="523"/>
      <c r="AY16" s="445" t="s">
        <v>156</v>
      </c>
      <c r="AZ16" s="446"/>
      <c r="BA16" s="446"/>
      <c r="BB16" s="446"/>
      <c r="BC16" s="446"/>
      <c r="BD16" s="446"/>
      <c r="BE16" s="446"/>
      <c r="BF16" s="446"/>
      <c r="BG16" s="446"/>
      <c r="BH16" s="446"/>
      <c r="BI16" s="446"/>
      <c r="BJ16" s="446"/>
      <c r="BK16" s="446"/>
      <c r="BL16" s="446"/>
      <c r="BM16" s="447"/>
      <c r="BN16" s="465">
        <v>1415994</v>
      </c>
      <c r="BO16" s="466"/>
      <c r="BP16" s="466"/>
      <c r="BQ16" s="466"/>
      <c r="BR16" s="466"/>
      <c r="BS16" s="466"/>
      <c r="BT16" s="466"/>
      <c r="BU16" s="467"/>
      <c r="BV16" s="465">
        <v>1474254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157</v>
      </c>
      <c r="N17" s="551"/>
      <c r="O17" s="551"/>
      <c r="P17" s="551"/>
      <c r="Q17" s="552"/>
      <c r="R17" s="553" t="s">
        <v>158</v>
      </c>
      <c r="S17" s="554"/>
      <c r="T17" s="554"/>
      <c r="U17" s="554"/>
      <c r="V17" s="555"/>
      <c r="W17" s="556" t="s">
        <v>159</v>
      </c>
      <c r="X17" s="478"/>
      <c r="Y17" s="478"/>
      <c r="Z17" s="478"/>
      <c r="AA17" s="478"/>
      <c r="AB17" s="479"/>
      <c r="AC17" s="441">
        <v>743</v>
      </c>
      <c r="AD17" s="442"/>
      <c r="AE17" s="442"/>
      <c r="AF17" s="442"/>
      <c r="AG17" s="443"/>
      <c r="AH17" s="441">
        <v>777</v>
      </c>
      <c r="AI17" s="442"/>
      <c r="AJ17" s="442"/>
      <c r="AK17" s="442"/>
      <c r="AL17" s="444"/>
      <c r="AM17" s="534"/>
      <c r="AN17" s="439"/>
      <c r="AO17" s="439"/>
      <c r="AP17" s="439"/>
      <c r="AQ17" s="439"/>
      <c r="AR17" s="439"/>
      <c r="AS17" s="439"/>
      <c r="AT17" s="440"/>
      <c r="AU17" s="522"/>
      <c r="AV17" s="523"/>
      <c r="AW17" s="523"/>
      <c r="AX17" s="523"/>
      <c r="AY17" s="445" t="s">
        <v>160</v>
      </c>
      <c r="AZ17" s="446"/>
      <c r="BA17" s="446"/>
      <c r="BB17" s="446"/>
      <c r="BC17" s="446"/>
      <c r="BD17" s="446"/>
      <c r="BE17" s="446"/>
      <c r="BF17" s="446"/>
      <c r="BG17" s="446"/>
      <c r="BH17" s="446"/>
      <c r="BI17" s="446"/>
      <c r="BJ17" s="446"/>
      <c r="BK17" s="446"/>
      <c r="BL17" s="446"/>
      <c r="BM17" s="447"/>
      <c r="BN17" s="465">
        <v>655389</v>
      </c>
      <c r="BO17" s="466"/>
      <c r="BP17" s="466"/>
      <c r="BQ17" s="466"/>
      <c r="BR17" s="466"/>
      <c r="BS17" s="466"/>
      <c r="BT17" s="466"/>
      <c r="BU17" s="467"/>
      <c r="BV17" s="465">
        <v>660070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161</v>
      </c>
      <c r="C18" s="528"/>
      <c r="D18" s="528"/>
      <c r="E18" s="529"/>
      <c r="F18" s="529"/>
      <c r="G18" s="529"/>
      <c r="H18" s="529"/>
      <c r="I18" s="529"/>
      <c r="J18" s="529"/>
      <c r="K18" s="529"/>
      <c r="L18" s="530">
        <v>356.64</v>
      </c>
      <c r="M18" s="530"/>
      <c r="N18" s="530"/>
      <c r="O18" s="530"/>
      <c r="P18" s="530"/>
      <c r="Q18" s="530"/>
      <c r="R18" s="531"/>
      <c r="S18" s="531"/>
      <c r="T18" s="531"/>
      <c r="U18" s="531"/>
      <c r="V18" s="532"/>
      <c r="W18" s="546"/>
      <c r="X18" s="547"/>
      <c r="Y18" s="547"/>
      <c r="Z18" s="547"/>
      <c r="AA18" s="547"/>
      <c r="AB18" s="557"/>
      <c r="AC18" s="429">
        <v>76.400000000000006</v>
      </c>
      <c r="AD18" s="430"/>
      <c r="AE18" s="430"/>
      <c r="AF18" s="430"/>
      <c r="AG18" s="533"/>
      <c r="AH18" s="429">
        <v>75.599999999999994</v>
      </c>
      <c r="AI18" s="430"/>
      <c r="AJ18" s="430"/>
      <c r="AK18" s="430"/>
      <c r="AL18" s="431"/>
      <c r="AM18" s="534"/>
      <c r="AN18" s="439"/>
      <c r="AO18" s="439"/>
      <c r="AP18" s="439"/>
      <c r="AQ18" s="439"/>
      <c r="AR18" s="439"/>
      <c r="AS18" s="439"/>
      <c r="AT18" s="440"/>
      <c r="AU18" s="522"/>
      <c r="AV18" s="523"/>
      <c r="AW18" s="523"/>
      <c r="AX18" s="523"/>
      <c r="AY18" s="445" t="s">
        <v>162</v>
      </c>
      <c r="AZ18" s="446"/>
      <c r="BA18" s="446"/>
      <c r="BB18" s="446"/>
      <c r="BC18" s="446"/>
      <c r="BD18" s="446"/>
      <c r="BE18" s="446"/>
      <c r="BF18" s="446"/>
      <c r="BG18" s="446"/>
      <c r="BH18" s="446"/>
      <c r="BI18" s="446"/>
      <c r="BJ18" s="446"/>
      <c r="BK18" s="446"/>
      <c r="BL18" s="446"/>
      <c r="BM18" s="447"/>
      <c r="BN18" s="465">
        <v>1346999</v>
      </c>
      <c r="BO18" s="466"/>
      <c r="BP18" s="466"/>
      <c r="BQ18" s="466"/>
      <c r="BR18" s="466"/>
      <c r="BS18" s="466"/>
      <c r="BT18" s="466"/>
      <c r="BU18" s="467"/>
      <c r="BV18" s="465">
        <v>1357122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163</v>
      </c>
      <c r="C19" s="528"/>
      <c r="D19" s="528"/>
      <c r="E19" s="529"/>
      <c r="F19" s="529"/>
      <c r="G19" s="529"/>
      <c r="H19" s="529"/>
      <c r="I19" s="529"/>
      <c r="J19" s="529"/>
      <c r="K19" s="529"/>
      <c r="L19" s="535">
        <v>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164</v>
      </c>
      <c r="AZ19" s="446"/>
      <c r="BA19" s="446"/>
      <c r="BB19" s="446"/>
      <c r="BC19" s="446"/>
      <c r="BD19" s="446"/>
      <c r="BE19" s="446"/>
      <c r="BF19" s="446"/>
      <c r="BG19" s="446"/>
      <c r="BH19" s="446"/>
      <c r="BI19" s="446"/>
      <c r="BJ19" s="446"/>
      <c r="BK19" s="446"/>
      <c r="BL19" s="446"/>
      <c r="BM19" s="447"/>
      <c r="BN19" s="465">
        <v>2513353</v>
      </c>
      <c r="BO19" s="466"/>
      <c r="BP19" s="466"/>
      <c r="BQ19" s="466"/>
      <c r="BR19" s="466"/>
      <c r="BS19" s="466"/>
      <c r="BT19" s="466"/>
      <c r="BU19" s="467"/>
      <c r="BV19" s="465">
        <v>2768017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165</v>
      </c>
      <c r="C20" s="528"/>
      <c r="D20" s="528"/>
      <c r="E20" s="529"/>
      <c r="F20" s="529"/>
      <c r="G20" s="529"/>
      <c r="H20" s="529"/>
      <c r="I20" s="529"/>
      <c r="J20" s="529"/>
      <c r="K20" s="529"/>
      <c r="L20" s="535">
        <v>553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167</v>
      </c>
      <c r="C22" s="495"/>
      <c r="D22" s="496"/>
      <c r="E22" s="503" t="s">
        <v>1</v>
      </c>
      <c r="F22" s="478"/>
      <c r="G22" s="478"/>
      <c r="H22" s="478"/>
      <c r="I22" s="478"/>
      <c r="J22" s="478"/>
      <c r="K22" s="479"/>
      <c r="L22" s="503" t="s">
        <v>168</v>
      </c>
      <c r="M22" s="478"/>
      <c r="N22" s="478"/>
      <c r="O22" s="478"/>
      <c r="P22" s="479"/>
      <c r="Q22" s="488" t="s">
        <v>169</v>
      </c>
      <c r="R22" s="489"/>
      <c r="S22" s="489"/>
      <c r="T22" s="489"/>
      <c r="U22" s="489"/>
      <c r="V22" s="504"/>
      <c r="W22" s="506" t="s">
        <v>170</v>
      </c>
      <c r="X22" s="495"/>
      <c r="Y22" s="496"/>
      <c r="Z22" s="503" t="s">
        <v>1</v>
      </c>
      <c r="AA22" s="478"/>
      <c r="AB22" s="478"/>
      <c r="AC22" s="478"/>
      <c r="AD22" s="478"/>
      <c r="AE22" s="478"/>
      <c r="AF22" s="478"/>
      <c r="AG22" s="479"/>
      <c r="AH22" s="477" t="s">
        <v>171</v>
      </c>
      <c r="AI22" s="478"/>
      <c r="AJ22" s="478"/>
      <c r="AK22" s="478"/>
      <c r="AL22" s="479"/>
      <c r="AM22" s="477" t="s">
        <v>172</v>
      </c>
      <c r="AN22" s="483"/>
      <c r="AO22" s="483"/>
      <c r="AP22" s="483"/>
      <c r="AQ22" s="483"/>
      <c r="AR22" s="484"/>
      <c r="AS22" s="488" t="s">
        <v>169</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173</v>
      </c>
      <c r="AZ23" s="458"/>
      <c r="BA23" s="458"/>
      <c r="BB23" s="458"/>
      <c r="BC23" s="458"/>
      <c r="BD23" s="458"/>
      <c r="BE23" s="458"/>
      <c r="BF23" s="458"/>
      <c r="BG23" s="458"/>
      <c r="BH23" s="458"/>
      <c r="BI23" s="458"/>
      <c r="BJ23" s="458"/>
      <c r="BK23" s="458"/>
      <c r="BL23" s="458"/>
      <c r="BM23" s="459"/>
      <c r="BN23" s="465">
        <v>3714790</v>
      </c>
      <c r="BO23" s="466"/>
      <c r="BP23" s="466"/>
      <c r="BQ23" s="466"/>
      <c r="BR23" s="466"/>
      <c r="BS23" s="466"/>
      <c r="BT23" s="466"/>
      <c r="BU23" s="467"/>
      <c r="BV23" s="465">
        <v>3284094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174</v>
      </c>
      <c r="F24" s="439"/>
      <c r="G24" s="439"/>
      <c r="H24" s="439"/>
      <c r="I24" s="439"/>
      <c r="J24" s="439"/>
      <c r="K24" s="440"/>
      <c r="L24" s="441">
        <v>1</v>
      </c>
      <c r="M24" s="442"/>
      <c r="N24" s="442"/>
      <c r="O24" s="442"/>
      <c r="P24" s="443"/>
      <c r="Q24" s="441">
        <v>7000</v>
      </c>
      <c r="R24" s="442"/>
      <c r="S24" s="442"/>
      <c r="T24" s="442"/>
      <c r="U24" s="442"/>
      <c r="V24" s="443"/>
      <c r="W24" s="507"/>
      <c r="X24" s="498"/>
      <c r="Y24" s="499"/>
      <c r="Z24" s="438" t="s">
        <v>175</v>
      </c>
      <c r="AA24" s="439"/>
      <c r="AB24" s="439"/>
      <c r="AC24" s="439"/>
      <c r="AD24" s="439"/>
      <c r="AE24" s="439"/>
      <c r="AF24" s="439"/>
      <c r="AG24" s="440"/>
      <c r="AH24" s="441">
        <v>51</v>
      </c>
      <c r="AI24" s="442"/>
      <c r="AJ24" s="442"/>
      <c r="AK24" s="442"/>
      <c r="AL24" s="443"/>
      <c r="AM24" s="441">
        <v>144534</v>
      </c>
      <c r="AN24" s="442"/>
      <c r="AO24" s="442"/>
      <c r="AP24" s="442"/>
      <c r="AQ24" s="442"/>
      <c r="AR24" s="443"/>
      <c r="AS24" s="441">
        <v>2834</v>
      </c>
      <c r="AT24" s="442"/>
      <c r="AU24" s="442"/>
      <c r="AV24" s="442"/>
      <c r="AW24" s="442"/>
      <c r="AX24" s="444"/>
      <c r="AY24" s="432" t="s">
        <v>176</v>
      </c>
      <c r="AZ24" s="433"/>
      <c r="BA24" s="433"/>
      <c r="BB24" s="433"/>
      <c r="BC24" s="433"/>
      <c r="BD24" s="433"/>
      <c r="BE24" s="433"/>
      <c r="BF24" s="433"/>
      <c r="BG24" s="433"/>
      <c r="BH24" s="433"/>
      <c r="BI24" s="433"/>
      <c r="BJ24" s="433"/>
      <c r="BK24" s="433"/>
      <c r="BL24" s="433"/>
      <c r="BM24" s="434"/>
      <c r="BN24" s="465">
        <v>3684963</v>
      </c>
      <c r="BO24" s="466"/>
      <c r="BP24" s="466"/>
      <c r="BQ24" s="466"/>
      <c r="BR24" s="466"/>
      <c r="BS24" s="466"/>
      <c r="BT24" s="466"/>
      <c r="BU24" s="467"/>
      <c r="BV24" s="465">
        <v>3245718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177</v>
      </c>
      <c r="F25" s="439"/>
      <c r="G25" s="439"/>
      <c r="H25" s="439"/>
      <c r="I25" s="439"/>
      <c r="J25" s="439"/>
      <c r="K25" s="440"/>
      <c r="L25" s="441">
        <v>1</v>
      </c>
      <c r="M25" s="442"/>
      <c r="N25" s="442"/>
      <c r="O25" s="442"/>
      <c r="P25" s="443"/>
      <c r="Q25" s="441">
        <v>5600</v>
      </c>
      <c r="R25" s="442"/>
      <c r="S25" s="442"/>
      <c r="T25" s="442"/>
      <c r="U25" s="442"/>
      <c r="V25" s="443"/>
      <c r="W25" s="507"/>
      <c r="X25" s="498"/>
      <c r="Y25" s="499"/>
      <c r="Z25" s="438" t="s">
        <v>178</v>
      </c>
      <c r="AA25" s="439"/>
      <c r="AB25" s="439"/>
      <c r="AC25" s="439"/>
      <c r="AD25" s="439"/>
      <c r="AE25" s="439"/>
      <c r="AF25" s="439"/>
      <c r="AG25" s="440"/>
      <c r="AH25" s="441">
        <v>7</v>
      </c>
      <c r="AI25" s="442"/>
      <c r="AJ25" s="442"/>
      <c r="AK25" s="442"/>
      <c r="AL25" s="443"/>
      <c r="AM25" s="441">
        <v>14196</v>
      </c>
      <c r="AN25" s="442"/>
      <c r="AO25" s="442"/>
      <c r="AP25" s="442"/>
      <c r="AQ25" s="442"/>
      <c r="AR25" s="443"/>
      <c r="AS25" s="441">
        <v>2028</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v>2124</v>
      </c>
      <c r="BO25" s="461"/>
      <c r="BP25" s="461"/>
      <c r="BQ25" s="461"/>
      <c r="BR25" s="461"/>
      <c r="BS25" s="461"/>
      <c r="BT25" s="461"/>
      <c r="BU25" s="462"/>
      <c r="BV25" s="460">
        <v>2832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180</v>
      </c>
      <c r="F26" s="439"/>
      <c r="G26" s="439"/>
      <c r="H26" s="439"/>
      <c r="I26" s="439"/>
      <c r="J26" s="439"/>
      <c r="K26" s="440"/>
      <c r="L26" s="441">
        <v>1</v>
      </c>
      <c r="M26" s="442"/>
      <c r="N26" s="442"/>
      <c r="O26" s="442"/>
      <c r="P26" s="443"/>
      <c r="Q26" s="441">
        <v>5000</v>
      </c>
      <c r="R26" s="442"/>
      <c r="S26" s="442"/>
      <c r="T26" s="442"/>
      <c r="U26" s="442"/>
      <c r="V26" s="443"/>
      <c r="W26" s="507"/>
      <c r="X26" s="498"/>
      <c r="Y26" s="499"/>
      <c r="Z26" s="438" t="s">
        <v>181</v>
      </c>
      <c r="AA26" s="520"/>
      <c r="AB26" s="520"/>
      <c r="AC26" s="520"/>
      <c r="AD26" s="520"/>
      <c r="AE26" s="520"/>
      <c r="AF26" s="520"/>
      <c r="AG26" s="521"/>
      <c r="AH26" s="441">
        <v>1</v>
      </c>
      <c r="AI26" s="442"/>
      <c r="AJ26" s="442"/>
      <c r="AK26" s="442"/>
      <c r="AL26" s="443"/>
      <c r="AM26" s="441" t="s">
        <v>182</v>
      </c>
      <c r="AN26" s="442"/>
      <c r="AO26" s="442"/>
      <c r="AP26" s="442"/>
      <c r="AQ26" s="442"/>
      <c r="AR26" s="443"/>
      <c r="AS26" s="441" t="s">
        <v>182</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184</v>
      </c>
      <c r="BO26" s="466"/>
      <c r="BP26" s="466"/>
      <c r="BQ26" s="466"/>
      <c r="BR26" s="466"/>
      <c r="BS26" s="466"/>
      <c r="BT26" s="466"/>
      <c r="BU26" s="467"/>
      <c r="BV26" s="465" t="s">
        <v>148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185</v>
      </c>
      <c r="F27" s="439"/>
      <c r="G27" s="439"/>
      <c r="H27" s="439"/>
      <c r="I27" s="439"/>
      <c r="J27" s="439"/>
      <c r="K27" s="440"/>
      <c r="L27" s="441">
        <v>1</v>
      </c>
      <c r="M27" s="442"/>
      <c r="N27" s="442"/>
      <c r="O27" s="442"/>
      <c r="P27" s="443"/>
      <c r="Q27" s="441">
        <v>2600</v>
      </c>
      <c r="R27" s="442"/>
      <c r="S27" s="442"/>
      <c r="T27" s="442"/>
      <c r="U27" s="442"/>
      <c r="V27" s="443"/>
      <c r="W27" s="507"/>
      <c r="X27" s="498"/>
      <c r="Y27" s="499"/>
      <c r="Z27" s="438" t="s">
        <v>186</v>
      </c>
      <c r="AA27" s="439"/>
      <c r="AB27" s="439"/>
      <c r="AC27" s="439"/>
      <c r="AD27" s="439"/>
      <c r="AE27" s="439"/>
      <c r="AF27" s="439"/>
      <c r="AG27" s="440"/>
      <c r="AH27" s="441" t="s">
        <v>132</v>
      </c>
      <c r="AI27" s="442"/>
      <c r="AJ27" s="442"/>
      <c r="AK27" s="442"/>
      <c r="AL27" s="443"/>
      <c r="AM27" s="441" t="s">
        <v>148</v>
      </c>
      <c r="AN27" s="442"/>
      <c r="AO27" s="442"/>
      <c r="AP27" s="442"/>
      <c r="AQ27" s="442"/>
      <c r="AR27" s="443"/>
      <c r="AS27" s="441" t="s">
        <v>148</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v>33000</v>
      </c>
      <c r="BO27" s="469"/>
      <c r="BP27" s="469"/>
      <c r="BQ27" s="469"/>
      <c r="BR27" s="469"/>
      <c r="BS27" s="469"/>
      <c r="BT27" s="469"/>
      <c r="BU27" s="470"/>
      <c r="BV27" s="468">
        <v>33000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188</v>
      </c>
      <c r="F28" s="439"/>
      <c r="G28" s="439"/>
      <c r="H28" s="439"/>
      <c r="I28" s="439"/>
      <c r="J28" s="439"/>
      <c r="K28" s="440"/>
      <c r="L28" s="441">
        <v>1</v>
      </c>
      <c r="M28" s="442"/>
      <c r="N28" s="442"/>
      <c r="O28" s="442"/>
      <c r="P28" s="443"/>
      <c r="Q28" s="441">
        <v>2000</v>
      </c>
      <c r="R28" s="442"/>
      <c r="S28" s="442"/>
      <c r="T28" s="442"/>
      <c r="U28" s="442"/>
      <c r="V28" s="443"/>
      <c r="W28" s="507"/>
      <c r="X28" s="498"/>
      <c r="Y28" s="499"/>
      <c r="Z28" s="438" t="s">
        <v>189</v>
      </c>
      <c r="AA28" s="439"/>
      <c r="AB28" s="439"/>
      <c r="AC28" s="439"/>
      <c r="AD28" s="439"/>
      <c r="AE28" s="439"/>
      <c r="AF28" s="439"/>
      <c r="AG28" s="440"/>
      <c r="AH28" s="441" t="s">
        <v>132</v>
      </c>
      <c r="AI28" s="442"/>
      <c r="AJ28" s="442"/>
      <c r="AK28" s="442"/>
      <c r="AL28" s="443"/>
      <c r="AM28" s="441" t="s">
        <v>184</v>
      </c>
      <c r="AN28" s="442"/>
      <c r="AO28" s="442"/>
      <c r="AP28" s="442"/>
      <c r="AQ28" s="442"/>
      <c r="AR28" s="443"/>
      <c r="AS28" s="441" t="s">
        <v>148</v>
      </c>
      <c r="AT28" s="442"/>
      <c r="AU28" s="442"/>
      <c r="AV28" s="442"/>
      <c r="AW28" s="442"/>
      <c r="AX28" s="444"/>
      <c r="AY28" s="448" t="s">
        <v>190</v>
      </c>
      <c r="AZ28" s="449"/>
      <c r="BA28" s="449"/>
      <c r="BB28" s="450"/>
      <c r="BC28" s="457" t="s">
        <v>48</v>
      </c>
      <c r="BD28" s="458"/>
      <c r="BE28" s="458"/>
      <c r="BF28" s="458"/>
      <c r="BG28" s="458"/>
      <c r="BH28" s="458"/>
      <c r="BI28" s="458"/>
      <c r="BJ28" s="458"/>
      <c r="BK28" s="458"/>
      <c r="BL28" s="458"/>
      <c r="BM28" s="459"/>
      <c r="BN28" s="460">
        <v>2457707</v>
      </c>
      <c r="BO28" s="461"/>
      <c r="BP28" s="461"/>
      <c r="BQ28" s="461"/>
      <c r="BR28" s="461"/>
      <c r="BS28" s="461"/>
      <c r="BT28" s="461"/>
      <c r="BU28" s="462"/>
      <c r="BV28" s="460">
        <v>2447707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191</v>
      </c>
      <c r="F29" s="439"/>
      <c r="G29" s="439"/>
      <c r="H29" s="439"/>
      <c r="I29" s="439"/>
      <c r="J29" s="439"/>
      <c r="K29" s="440"/>
      <c r="L29" s="441">
        <v>5</v>
      </c>
      <c r="M29" s="442"/>
      <c r="N29" s="442"/>
      <c r="O29" s="442"/>
      <c r="P29" s="443"/>
      <c r="Q29" s="441">
        <v>1800</v>
      </c>
      <c r="R29" s="442"/>
      <c r="S29" s="442"/>
      <c r="T29" s="442"/>
      <c r="U29" s="442"/>
      <c r="V29" s="443"/>
      <c r="W29" s="508"/>
      <c r="X29" s="509"/>
      <c r="Y29" s="510"/>
      <c r="Z29" s="438" t="s">
        <v>192</v>
      </c>
      <c r="AA29" s="439"/>
      <c r="AB29" s="439"/>
      <c r="AC29" s="439"/>
      <c r="AD29" s="439"/>
      <c r="AE29" s="439"/>
      <c r="AF29" s="439"/>
      <c r="AG29" s="440"/>
      <c r="AH29" s="441">
        <v>51</v>
      </c>
      <c r="AI29" s="442"/>
      <c r="AJ29" s="442"/>
      <c r="AK29" s="442"/>
      <c r="AL29" s="443"/>
      <c r="AM29" s="441">
        <v>144534</v>
      </c>
      <c r="AN29" s="442"/>
      <c r="AO29" s="442"/>
      <c r="AP29" s="442"/>
      <c r="AQ29" s="442"/>
      <c r="AR29" s="443"/>
      <c r="AS29" s="441">
        <v>2834</v>
      </c>
      <c r="AT29" s="442"/>
      <c r="AU29" s="442"/>
      <c r="AV29" s="442"/>
      <c r="AW29" s="442"/>
      <c r="AX29" s="444"/>
      <c r="AY29" s="451"/>
      <c r="AZ29" s="452"/>
      <c r="BA29" s="452"/>
      <c r="BB29" s="453"/>
      <c r="BC29" s="445" t="s">
        <v>193</v>
      </c>
      <c r="BD29" s="446"/>
      <c r="BE29" s="446"/>
      <c r="BF29" s="446"/>
      <c r="BG29" s="446"/>
      <c r="BH29" s="446"/>
      <c r="BI29" s="446"/>
      <c r="BJ29" s="446"/>
      <c r="BK29" s="446"/>
      <c r="BL29" s="446"/>
      <c r="BM29" s="447"/>
      <c r="BN29" s="465">
        <v>220000</v>
      </c>
      <c r="BO29" s="466"/>
      <c r="BP29" s="466"/>
      <c r="BQ29" s="466"/>
      <c r="BR29" s="466"/>
      <c r="BS29" s="466"/>
      <c r="BT29" s="466"/>
      <c r="BU29" s="467"/>
      <c r="BV29" s="465">
        <v>220000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194</v>
      </c>
      <c r="X30" s="518"/>
      <c r="Y30" s="518"/>
      <c r="Z30" s="518"/>
      <c r="AA30" s="518"/>
      <c r="AB30" s="518"/>
      <c r="AC30" s="518"/>
      <c r="AD30" s="518"/>
      <c r="AE30" s="518"/>
      <c r="AF30" s="518"/>
      <c r="AG30" s="519"/>
      <c r="AH30" s="429">
        <v>95.2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1088718</v>
      </c>
      <c r="BO30" s="469"/>
      <c r="BP30" s="469"/>
      <c r="BQ30" s="469"/>
      <c r="BR30" s="469"/>
      <c r="BS30" s="469"/>
      <c r="BT30" s="469"/>
      <c r="BU30" s="470"/>
      <c r="BV30" s="468">
        <v>746331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201</v>
      </c>
      <c r="D33" s="428"/>
      <c r="E33" s="427" t="s">
        <v>202</v>
      </c>
      <c r="F33" s="427"/>
      <c r="G33" s="427"/>
      <c r="H33" s="427"/>
      <c r="I33" s="427"/>
      <c r="J33" s="427"/>
      <c r="K33" s="427"/>
      <c r="L33" s="427"/>
      <c r="M33" s="427"/>
      <c r="N33" s="427"/>
      <c r="O33" s="427"/>
      <c r="P33" s="427"/>
      <c r="Q33" s="427"/>
      <c r="R33" s="427"/>
      <c r="S33" s="427"/>
      <c r="T33" s="215"/>
      <c r="U33" s="428" t="s">
        <v>203</v>
      </c>
      <c r="V33" s="428"/>
      <c r="W33" s="427" t="s">
        <v>204</v>
      </c>
      <c r="X33" s="427"/>
      <c r="Y33" s="427"/>
      <c r="Z33" s="427"/>
      <c r="AA33" s="427"/>
      <c r="AB33" s="427"/>
      <c r="AC33" s="427"/>
      <c r="AD33" s="427"/>
      <c r="AE33" s="427"/>
      <c r="AF33" s="427"/>
      <c r="AG33" s="427"/>
      <c r="AH33" s="427"/>
      <c r="AI33" s="427"/>
      <c r="AJ33" s="427"/>
      <c r="AK33" s="427"/>
      <c r="AL33" s="215"/>
      <c r="AM33" s="428" t="s">
        <v>205</v>
      </c>
      <c r="AN33" s="428"/>
      <c r="AO33" s="427" t="s">
        <v>206</v>
      </c>
      <c r="AP33" s="427"/>
      <c r="AQ33" s="427"/>
      <c r="AR33" s="427"/>
      <c r="AS33" s="427"/>
      <c r="AT33" s="427"/>
      <c r="AU33" s="427"/>
      <c r="AV33" s="427"/>
      <c r="AW33" s="427"/>
      <c r="AX33" s="427"/>
      <c r="AY33" s="427"/>
      <c r="AZ33" s="427"/>
      <c r="BA33" s="427"/>
      <c r="BB33" s="427"/>
      <c r="BC33" s="427"/>
      <c r="BD33" s="216"/>
      <c r="BE33" s="427" t="s">
        <v>207</v>
      </c>
      <c r="BF33" s="427"/>
      <c r="BG33" s="427" t="s">
        <v>208</v>
      </c>
      <c r="BH33" s="427"/>
      <c r="BI33" s="427"/>
      <c r="BJ33" s="427"/>
      <c r="BK33" s="427"/>
      <c r="BL33" s="427"/>
      <c r="BM33" s="427"/>
      <c r="BN33" s="427"/>
      <c r="BO33" s="427"/>
      <c r="BP33" s="427"/>
      <c r="BQ33" s="427"/>
      <c r="BR33" s="427"/>
      <c r="BS33" s="427"/>
      <c r="BT33" s="427"/>
      <c r="BU33" s="427"/>
      <c r="BV33" s="216"/>
      <c r="BW33" s="428" t="s">
        <v>207</v>
      </c>
      <c r="BX33" s="428"/>
      <c r="BY33" s="427" t="s">
        <v>209</v>
      </c>
      <c r="BZ33" s="427"/>
      <c r="CA33" s="427"/>
      <c r="CB33" s="427"/>
      <c r="CC33" s="427"/>
      <c r="CD33" s="427"/>
      <c r="CE33" s="427"/>
      <c r="CF33" s="427"/>
      <c r="CG33" s="427"/>
      <c r="CH33" s="427"/>
      <c r="CI33" s="427"/>
      <c r="CJ33" s="427"/>
      <c r="CK33" s="427"/>
      <c r="CL33" s="427"/>
      <c r="CM33" s="427"/>
      <c r="CN33" s="215"/>
      <c r="CO33" s="428" t="s">
        <v>203</v>
      </c>
      <c r="CP33" s="428"/>
      <c r="CQ33" s="427" t="s">
        <v>210</v>
      </c>
      <c r="CR33" s="427"/>
      <c r="CS33" s="427"/>
      <c r="CT33" s="427"/>
      <c r="CU33" s="427"/>
      <c r="CV33" s="427"/>
      <c r="CW33" s="427"/>
      <c r="CX33" s="427"/>
      <c r="CY33" s="427"/>
      <c r="CZ33" s="427"/>
      <c r="DA33" s="427"/>
      <c r="DB33" s="427"/>
      <c r="DC33" s="427"/>
      <c r="DD33" s="427"/>
      <c r="DE33" s="427"/>
      <c r="DF33" s="215"/>
      <c r="DG33" s="426" t="s">
        <v>211</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国民健康保険特別会計事業勘定の部</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岐阜県市町村会館組合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白川村緑地資源開発公社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国民健康保険特別会計直営診療施設勘定の部</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公共下水道特別会計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岐阜県市町村職員退職手当組合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飯島観光開発</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介護保険特別会計保険事業勘定の部</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温泉開発特別会計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飛騨農業共済事務組合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世界遺産白川郷合掌造り保存財団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白弓スキー場特別会計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後期高齢者医療連合（一般会計分）</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大白川温泉観光</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後期高齢者医療連合（特別会計分）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216</v>
      </c>
    </row>
    <row r="50" spans="5:5" x14ac:dyDescent="0.2">
      <c r="E50" s="187" t="s">
        <v>217</v>
      </c>
    </row>
    <row r="51" spans="5:5" x14ac:dyDescent="0.2">
      <c r="E51" s="187" t="s">
        <v>218</v>
      </c>
    </row>
    <row r="52" spans="5:5" x14ac:dyDescent="0.2">
      <c r="E52" s="187" t="s">
        <v>219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re1xxji/TA4o5Z6NLywAoYbSWiVQ6j7BA2LNz7/BviF+QdETQ6owqtfNO+RzO7pYeTMLxm4hM9VG5WWQns5LQ==" saltValue="yjZb3FpAkHio5crJGiDS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election activeCell="C35" sqref="C35:E35"/>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44" t="s">
        <v>580</v>
      </c>
      <c r="D34" s="1244"/>
      <c r="E34" s="1245"/>
      <c r="F34" s="32">
        <v>7.39</v>
      </c>
      <c r="G34" s="33">
        <v>18.489999999999998</v>
      </c>
      <c r="H34" s="33">
        <v>16.64</v>
      </c>
      <c r="I34" s="33">
        <v>17.63</v>
      </c>
      <c r="J34" s="34">
        <v>13.72</v>
      </c>
      <c r="K34" s="22"/>
      <c r="L34" s="22"/>
      <c r="M34" s="22"/>
      <c r="N34" s="22"/>
      <c r="O34" s="22"/>
      <c r="P34" s="22"/>
    </row>
    <row r="35" spans="1:16" ht="39" customHeight="1" x14ac:dyDescent="0.2">
      <c r="A35" s="22"/>
      <c r="B35" s="35"/>
      <c r="C35" s="1238" t="s">
        <v>581</v>
      </c>
      <c r="D35" s="1239"/>
      <c r="E35" s="1240"/>
      <c r="F35" s="36">
        <v>0.53</v>
      </c>
      <c r="G35" s="37">
        <v>1.04</v>
      </c>
      <c r="H35" s="37">
        <v>1.98</v>
      </c>
      <c r="I35" s="37">
        <v>2.11</v>
      </c>
      <c r="J35" s="38">
        <v>2.84</v>
      </c>
      <c r="K35" s="22"/>
      <c r="L35" s="22"/>
      <c r="M35" s="22"/>
      <c r="N35" s="22"/>
      <c r="O35" s="22"/>
      <c r="P35" s="22"/>
    </row>
    <row r="36" spans="1:16" ht="39" customHeight="1" x14ac:dyDescent="0.2">
      <c r="A36" s="22"/>
      <c r="B36" s="35"/>
      <c r="C36" s="1238" t="s">
        <v>582</v>
      </c>
      <c r="D36" s="1239"/>
      <c r="E36" s="1240"/>
      <c r="F36" s="36">
        <v>0.16</v>
      </c>
      <c r="G36" s="37">
        <v>0.31</v>
      </c>
      <c r="H36" s="37">
        <v>2.62</v>
      </c>
      <c r="I36" s="37">
        <v>1.59</v>
      </c>
      <c r="J36" s="38">
        <v>2.13</v>
      </c>
      <c r="K36" s="22"/>
      <c r="L36" s="22"/>
      <c r="M36" s="22"/>
      <c r="N36" s="22"/>
      <c r="O36" s="22"/>
      <c r="P36" s="22"/>
    </row>
    <row r="37" spans="1:16" ht="39" customHeight="1" x14ac:dyDescent="0.2">
      <c r="A37" s="22"/>
      <c r="B37" s="35"/>
      <c r="C37" s="1238" t="s">
        <v>583</v>
      </c>
      <c r="D37" s="1239"/>
      <c r="E37" s="1240"/>
      <c r="F37" s="36">
        <v>0.56000000000000005</v>
      </c>
      <c r="G37" s="37">
        <v>0.15</v>
      </c>
      <c r="H37" s="37">
        <v>0.98</v>
      </c>
      <c r="I37" s="37">
        <v>0.66</v>
      </c>
      <c r="J37" s="38">
        <v>0.65</v>
      </c>
      <c r="K37" s="22"/>
      <c r="L37" s="22"/>
      <c r="M37" s="22"/>
      <c r="N37" s="22"/>
      <c r="O37" s="22"/>
      <c r="P37" s="22"/>
    </row>
    <row r="38" spans="1:16" ht="39" customHeight="1" x14ac:dyDescent="0.2">
      <c r="A38" s="22"/>
      <c r="B38" s="35"/>
      <c r="C38" s="1238" t="s">
        <v>584</v>
      </c>
      <c r="D38" s="1239"/>
      <c r="E38" s="1240"/>
      <c r="F38" s="36">
        <v>0.1</v>
      </c>
      <c r="G38" s="37">
        <v>0.12</v>
      </c>
      <c r="H38" s="37">
        <v>0.36</v>
      </c>
      <c r="I38" s="37">
        <v>0.76</v>
      </c>
      <c r="J38" s="38">
        <v>0.5</v>
      </c>
      <c r="K38" s="22"/>
      <c r="L38" s="22"/>
      <c r="M38" s="22"/>
      <c r="N38" s="22"/>
      <c r="O38" s="22"/>
      <c r="P38" s="22"/>
    </row>
    <row r="39" spans="1:16" ht="39" customHeight="1" x14ac:dyDescent="0.2">
      <c r="A39" s="22"/>
      <c r="B39" s="35"/>
      <c r="C39" s="1238" t="s">
        <v>585</v>
      </c>
      <c r="D39" s="1239"/>
      <c r="E39" s="1240"/>
      <c r="F39" s="36">
        <v>0.1</v>
      </c>
      <c r="G39" s="37">
        <v>0.13</v>
      </c>
      <c r="H39" s="37">
        <v>0.11</v>
      </c>
      <c r="I39" s="37">
        <v>0.14000000000000001</v>
      </c>
      <c r="J39" s="38">
        <v>0.19</v>
      </c>
      <c r="K39" s="22"/>
      <c r="L39" s="22"/>
      <c r="M39" s="22"/>
      <c r="N39" s="22"/>
      <c r="O39" s="22"/>
      <c r="P39" s="22"/>
    </row>
    <row r="40" spans="1:16" ht="39" customHeight="1" x14ac:dyDescent="0.2">
      <c r="A40" s="22"/>
      <c r="B40" s="35"/>
      <c r="C40" s="1238" t="s">
        <v>586</v>
      </c>
      <c r="D40" s="1239"/>
      <c r="E40" s="1240"/>
      <c r="F40" s="36">
        <v>0.12</v>
      </c>
      <c r="G40" s="37">
        <v>0.01</v>
      </c>
      <c r="H40" s="37">
        <v>0.03</v>
      </c>
      <c r="I40" s="37">
        <v>0.12</v>
      </c>
      <c r="J40" s="38">
        <v>0.12</v>
      </c>
      <c r="K40" s="22"/>
      <c r="L40" s="22"/>
      <c r="M40" s="22"/>
      <c r="N40" s="22"/>
      <c r="O40" s="22"/>
      <c r="P40" s="22"/>
    </row>
    <row r="41" spans="1:16" ht="39" customHeight="1" x14ac:dyDescent="0.2">
      <c r="A41" s="22"/>
      <c r="B41" s="35"/>
      <c r="C41" s="1238" t="s">
        <v>587</v>
      </c>
      <c r="D41" s="1239"/>
      <c r="E41" s="1240"/>
      <c r="F41" s="36">
        <v>0.12</v>
      </c>
      <c r="G41" s="37">
        <v>0.13</v>
      </c>
      <c r="H41" s="37">
        <v>0.09</v>
      </c>
      <c r="I41" s="37">
        <v>0.03</v>
      </c>
      <c r="J41" s="38">
        <v>0.1</v>
      </c>
      <c r="K41" s="22"/>
      <c r="L41" s="22"/>
      <c r="M41" s="22"/>
      <c r="N41" s="22"/>
      <c r="O41" s="22"/>
      <c r="P41" s="22"/>
    </row>
    <row r="42" spans="1:16" ht="39" customHeight="1" x14ac:dyDescent="0.2">
      <c r="A42" s="22"/>
      <c r="B42" s="39"/>
      <c r="C42" s="1238" t="s">
        <v>588</v>
      </c>
      <c r="D42" s="1239"/>
      <c r="E42" s="1240"/>
      <c r="F42" s="36" t="s">
        <v>532</v>
      </c>
      <c r="G42" s="37" t="s">
        <v>532</v>
      </c>
      <c r="H42" s="37" t="s">
        <v>532</v>
      </c>
      <c r="I42" s="37" t="s">
        <v>532</v>
      </c>
      <c r="J42" s="38" t="s">
        <v>532</v>
      </c>
      <c r="K42" s="22"/>
      <c r="L42" s="22"/>
      <c r="M42" s="22"/>
      <c r="N42" s="22"/>
      <c r="O42" s="22"/>
      <c r="P42" s="22"/>
    </row>
    <row r="43" spans="1:16" ht="39" customHeight="1" thickBot="1" x14ac:dyDescent="0.25">
      <c r="A43" s="22"/>
      <c r="B43" s="40"/>
      <c r="C43" s="1241" t="s">
        <v>589</v>
      </c>
      <c r="D43" s="1242"/>
      <c r="E43" s="1243"/>
      <c r="F43" s="41">
        <v>0.01</v>
      </c>
      <c r="G43" s="42">
        <v>7.0000000000000007E-2</v>
      </c>
      <c r="H43" s="42">
        <v>0.09</v>
      </c>
      <c r="I43" s="42">
        <v>0.3</v>
      </c>
      <c r="J43" s="43">
        <v>7.0000000000000007E-2</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GPZtSxbAnRiGCQ5HUsW9h8s4BjMXMEBcXJE9PElq/nioe9y1APsf0+FuutqHVpbmXdFr2XPBHPE+4oYg0OyRA==" saltValue="S9+3qmgwAXxYiR9lyVEV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338</v>
      </c>
      <c r="L45" s="60">
        <v>312</v>
      </c>
      <c r="M45" s="60">
        <v>301</v>
      </c>
      <c r="N45" s="60">
        <v>317</v>
      </c>
      <c r="O45" s="61">
        <v>325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532</v>
      </c>
      <c r="L46" s="64" t="s">
        <v>532</v>
      </c>
      <c r="M46" s="64" t="s">
        <v>532</v>
      </c>
      <c r="N46" s="64" t="s">
        <v>532</v>
      </c>
      <c r="O46" s="65" t="s">
        <v>532</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532</v>
      </c>
      <c r="L47" s="64" t="s">
        <v>532</v>
      </c>
      <c r="M47" s="64" t="s">
        <v>532</v>
      </c>
      <c r="N47" s="64" t="s">
        <v>532</v>
      </c>
      <c r="O47" s="65" t="s">
        <v>532</v>
      </c>
      <c r="P47" s="48"/>
      <c r="Q47" s="48"/>
      <c r="R47" s="48"/>
      <c r="S47" s="48"/>
      <c r="T47" s="48"/>
      <c r="U47" s="48"/>
    </row>
    <row r="48" spans="1:21" ht="30.75" customHeight="1" x14ac:dyDescent="0.2">
      <c r="A48" s="48"/>
      <c r="B48" s="1266"/>
      <c r="C48" s="1267"/>
      <c r="D48" s="62"/>
      <c r="E48" s="1248" t="s">
        <v>15</v>
      </c>
      <c r="F48" s="1248"/>
      <c r="G48" s="1248"/>
      <c r="H48" s="1248"/>
      <c r="I48" s="1248"/>
      <c r="J48" s="1249"/>
      <c r="K48" s="63">
        <v>84</v>
      </c>
      <c r="L48" s="64">
        <v>98</v>
      </c>
      <c r="M48" s="64">
        <v>71</v>
      </c>
      <c r="N48" s="64">
        <v>33</v>
      </c>
      <c r="O48" s="65">
        <v>35</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532</v>
      </c>
      <c r="L49" s="64" t="s">
        <v>532</v>
      </c>
      <c r="M49" s="64" t="s">
        <v>532</v>
      </c>
      <c r="N49" s="64" t="s">
        <v>532</v>
      </c>
      <c r="O49" s="65" t="s">
        <v>532</v>
      </c>
      <c r="P49" s="48"/>
      <c r="Q49" s="48"/>
      <c r="R49" s="48"/>
      <c r="S49" s="48"/>
      <c r="T49" s="48"/>
      <c r="U49" s="48"/>
    </row>
    <row r="50" spans="1:21" ht="30.75" customHeight="1" x14ac:dyDescent="0.2">
      <c r="A50" s="48"/>
      <c r="B50" s="1266"/>
      <c r="C50" s="1267"/>
      <c r="D50" s="62"/>
      <c r="E50" s="1248" t="s">
        <v>17</v>
      </c>
      <c r="F50" s="1248"/>
      <c r="G50" s="1248"/>
      <c r="H50" s="1248"/>
      <c r="I50" s="1248"/>
      <c r="J50" s="1249"/>
      <c r="K50" s="63">
        <v>1</v>
      </c>
      <c r="L50" s="64">
        <v>1</v>
      </c>
      <c r="M50" s="64">
        <v>1</v>
      </c>
      <c r="N50" s="64">
        <v>1</v>
      </c>
      <c r="O50" s="65">
        <v>1</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v>0</v>
      </c>
      <c r="N51" s="64">
        <v>0</v>
      </c>
      <c r="O51" s="65" t="s">
        <v>532</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388</v>
      </c>
      <c r="L52" s="64">
        <v>387</v>
      </c>
      <c r="M52" s="64">
        <v>384</v>
      </c>
      <c r="N52" s="64">
        <v>357</v>
      </c>
      <c r="O52" s="65">
        <v>345</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35</v>
      </c>
      <c r="L53" s="69">
        <v>24</v>
      </c>
      <c r="M53" s="69">
        <v>-11</v>
      </c>
      <c r="N53" s="69">
        <v>-6</v>
      </c>
      <c r="O53" s="70">
        <v>16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609</v>
      </c>
      <c r="L57" s="83" t="s">
        <v>611</v>
      </c>
      <c r="M57" s="83" t="s">
        <v>610</v>
      </c>
      <c r="N57" s="83" t="s">
        <v>613</v>
      </c>
      <c r="O57" s="84" t="s">
        <v>609</v>
      </c>
    </row>
    <row r="58" spans="1:21" ht="31.5" customHeight="1" thickBot="1" x14ac:dyDescent="0.25">
      <c r="B58" s="1256"/>
      <c r="C58" s="1257"/>
      <c r="D58" s="1261" t="s">
        <v>27</v>
      </c>
      <c r="E58" s="1262"/>
      <c r="F58" s="1262"/>
      <c r="G58" s="1262"/>
      <c r="H58" s="1262"/>
      <c r="I58" s="1262"/>
      <c r="J58" s="1263"/>
      <c r="K58" s="85" t="s">
        <v>610</v>
      </c>
      <c r="L58" s="86" t="s">
        <v>612</v>
      </c>
      <c r="M58" s="86" t="s">
        <v>610</v>
      </c>
      <c r="N58" s="86" t="s">
        <v>610</v>
      </c>
      <c r="O58" s="87" t="s">
        <v>610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EtSKmvVWQKw63endD4gnNcUccL1OpLZh5MbEm+NdU5AWsteWwLkwdQR3qNS36DtghxW9N78hD9vRScUKIuCg==" saltValue="6GSvQU40HwLdLZSupn4e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573</v>
      </c>
      <c r="J40" s="99" t="s">
        <v>574</v>
      </c>
      <c r="K40" s="99" t="s">
        <v>575</v>
      </c>
      <c r="L40" s="99" t="s">
        <v>576</v>
      </c>
      <c r="M40" s="100" t="s">
        <v>577</v>
      </c>
    </row>
    <row r="41" spans="2:13" ht="27.75" customHeight="1" x14ac:dyDescent="0.2">
      <c r="B41" s="1284" t="s">
        <v>30</v>
      </c>
      <c r="C41" s="1285"/>
      <c r="D41" s="101"/>
      <c r="E41" s="1286" t="s">
        <v>31</v>
      </c>
      <c r="F41" s="1286"/>
      <c r="G41" s="1286"/>
      <c r="H41" s="1287"/>
      <c r="I41" s="102">
        <v>3103</v>
      </c>
      <c r="J41" s="103">
        <v>3252</v>
      </c>
      <c r="K41" s="103">
        <v>3344</v>
      </c>
      <c r="L41" s="103">
        <v>3284</v>
      </c>
      <c r="M41" s="104">
        <v>3715</v>
      </c>
    </row>
    <row r="42" spans="2:13" ht="27.75" customHeight="1" x14ac:dyDescent="0.2">
      <c r="B42" s="1274"/>
      <c r="C42" s="1275"/>
      <c r="D42" s="105"/>
      <c r="E42" s="1278" t="s">
        <v>32</v>
      </c>
      <c r="F42" s="1278"/>
      <c r="G42" s="1278"/>
      <c r="H42" s="1279"/>
      <c r="I42" s="106">
        <v>4</v>
      </c>
      <c r="J42" s="107">
        <v>4</v>
      </c>
      <c r="K42" s="107">
        <v>3</v>
      </c>
      <c r="L42" s="107">
        <v>2</v>
      </c>
      <c r="M42" s="108">
        <v>2</v>
      </c>
    </row>
    <row r="43" spans="2:13" ht="27.75" customHeight="1" x14ac:dyDescent="0.2">
      <c r="B43" s="1274"/>
      <c r="C43" s="1275"/>
      <c r="D43" s="105"/>
      <c r="E43" s="1278" t="s">
        <v>33</v>
      </c>
      <c r="F43" s="1278"/>
      <c r="G43" s="1278"/>
      <c r="H43" s="1279"/>
      <c r="I43" s="106">
        <v>542</v>
      </c>
      <c r="J43" s="107">
        <v>473</v>
      </c>
      <c r="K43" s="107">
        <v>558</v>
      </c>
      <c r="L43" s="107">
        <v>567</v>
      </c>
      <c r="M43" s="108">
        <v>551</v>
      </c>
    </row>
    <row r="44" spans="2:13" ht="27.75" customHeight="1" x14ac:dyDescent="0.2">
      <c r="B44" s="1274"/>
      <c r="C44" s="1275"/>
      <c r="D44" s="105"/>
      <c r="E44" s="1278" t="s">
        <v>34</v>
      </c>
      <c r="F44" s="1278"/>
      <c r="G44" s="1278"/>
      <c r="H44" s="1279"/>
      <c r="I44" s="106" t="s">
        <v>532</v>
      </c>
      <c r="J44" s="107" t="s">
        <v>532</v>
      </c>
      <c r="K44" s="107" t="s">
        <v>532</v>
      </c>
      <c r="L44" s="107" t="s">
        <v>532</v>
      </c>
      <c r="M44" s="108" t="s">
        <v>532</v>
      </c>
    </row>
    <row r="45" spans="2:13" ht="27.75" customHeight="1" x14ac:dyDescent="0.2">
      <c r="B45" s="1274"/>
      <c r="C45" s="1275"/>
      <c r="D45" s="105"/>
      <c r="E45" s="1278" t="s">
        <v>35</v>
      </c>
      <c r="F45" s="1278"/>
      <c r="G45" s="1278"/>
      <c r="H45" s="1279"/>
      <c r="I45" s="106">
        <v>408</v>
      </c>
      <c r="J45" s="107">
        <v>388</v>
      </c>
      <c r="K45" s="107">
        <v>381</v>
      </c>
      <c r="L45" s="107">
        <v>368</v>
      </c>
      <c r="M45" s="108">
        <v>387</v>
      </c>
    </row>
    <row r="46" spans="2:13" ht="27.75" customHeight="1" x14ac:dyDescent="0.2">
      <c r="B46" s="1274"/>
      <c r="C46" s="1275"/>
      <c r="D46" s="109"/>
      <c r="E46" s="1278" t="s">
        <v>36</v>
      </c>
      <c r="F46" s="1278"/>
      <c r="G46" s="1278"/>
      <c r="H46" s="1279"/>
      <c r="I46" s="106" t="s">
        <v>532</v>
      </c>
      <c r="J46" s="107" t="s">
        <v>532</v>
      </c>
      <c r="K46" s="107" t="s">
        <v>532</v>
      </c>
      <c r="L46" s="107" t="s">
        <v>532</v>
      </c>
      <c r="M46" s="108" t="s">
        <v>532</v>
      </c>
    </row>
    <row r="47" spans="2:13" ht="27.75" customHeight="1" x14ac:dyDescent="0.2">
      <c r="B47" s="1274"/>
      <c r="C47" s="1275"/>
      <c r="D47" s="110"/>
      <c r="E47" s="1288" t="s">
        <v>37</v>
      </c>
      <c r="F47" s="1289"/>
      <c r="G47" s="1289"/>
      <c r="H47" s="1290"/>
      <c r="I47" s="106" t="s">
        <v>532</v>
      </c>
      <c r="J47" s="107" t="s">
        <v>532</v>
      </c>
      <c r="K47" s="107" t="s">
        <v>532</v>
      </c>
      <c r="L47" s="107" t="s">
        <v>532</v>
      </c>
      <c r="M47" s="108" t="s">
        <v>532</v>
      </c>
    </row>
    <row r="48" spans="2:13" ht="27.75" customHeight="1" x14ac:dyDescent="0.2">
      <c r="B48" s="1274"/>
      <c r="C48" s="1275"/>
      <c r="D48" s="105"/>
      <c r="E48" s="1278" t="s">
        <v>38</v>
      </c>
      <c r="F48" s="1278"/>
      <c r="G48" s="1278"/>
      <c r="H48" s="1279"/>
      <c r="I48" s="106" t="s">
        <v>532</v>
      </c>
      <c r="J48" s="107" t="s">
        <v>532</v>
      </c>
      <c r="K48" s="107" t="s">
        <v>532</v>
      </c>
      <c r="L48" s="107" t="s">
        <v>532</v>
      </c>
      <c r="M48" s="108" t="s">
        <v>532</v>
      </c>
    </row>
    <row r="49" spans="2:13" ht="27.75" customHeight="1" x14ac:dyDescent="0.2">
      <c r="B49" s="1276"/>
      <c r="C49" s="1277"/>
      <c r="D49" s="105"/>
      <c r="E49" s="1278" t="s">
        <v>39</v>
      </c>
      <c r="F49" s="1278"/>
      <c r="G49" s="1278"/>
      <c r="H49" s="1279"/>
      <c r="I49" s="106" t="s">
        <v>532</v>
      </c>
      <c r="J49" s="107" t="s">
        <v>532</v>
      </c>
      <c r="K49" s="107" t="s">
        <v>532</v>
      </c>
      <c r="L49" s="107" t="s">
        <v>532</v>
      </c>
      <c r="M49" s="108" t="s">
        <v>532</v>
      </c>
    </row>
    <row r="50" spans="2:13" ht="27.75" customHeight="1" x14ac:dyDescent="0.2">
      <c r="B50" s="1272" t="s">
        <v>40</v>
      </c>
      <c r="C50" s="1273"/>
      <c r="D50" s="111"/>
      <c r="E50" s="1278" t="s">
        <v>41</v>
      </c>
      <c r="F50" s="1278"/>
      <c r="G50" s="1278"/>
      <c r="H50" s="1279"/>
      <c r="I50" s="106">
        <v>2945</v>
      </c>
      <c r="J50" s="107">
        <v>3060</v>
      </c>
      <c r="K50" s="107">
        <v>3260</v>
      </c>
      <c r="L50" s="107">
        <v>3456</v>
      </c>
      <c r="M50" s="108">
        <v>3809</v>
      </c>
    </row>
    <row r="51" spans="2:13" ht="27.75" customHeight="1" x14ac:dyDescent="0.2">
      <c r="B51" s="1274"/>
      <c r="C51" s="1275"/>
      <c r="D51" s="105"/>
      <c r="E51" s="1278" t="s">
        <v>42</v>
      </c>
      <c r="F51" s="1278"/>
      <c r="G51" s="1278"/>
      <c r="H51" s="1279"/>
      <c r="I51" s="106" t="s">
        <v>532</v>
      </c>
      <c r="J51" s="107" t="s">
        <v>532</v>
      </c>
      <c r="K51" s="107" t="s">
        <v>532</v>
      </c>
      <c r="L51" s="107" t="s">
        <v>532</v>
      </c>
      <c r="M51" s="108" t="s">
        <v>532</v>
      </c>
    </row>
    <row r="52" spans="2:13" ht="27.75" customHeight="1" x14ac:dyDescent="0.2">
      <c r="B52" s="1276"/>
      <c r="C52" s="1277"/>
      <c r="D52" s="105"/>
      <c r="E52" s="1278" t="s">
        <v>43</v>
      </c>
      <c r="F52" s="1278"/>
      <c r="G52" s="1278"/>
      <c r="H52" s="1279"/>
      <c r="I52" s="106">
        <v>3462</v>
      </c>
      <c r="J52" s="107">
        <v>3586</v>
      </c>
      <c r="K52" s="107">
        <v>3598</v>
      </c>
      <c r="L52" s="107">
        <v>3491</v>
      </c>
      <c r="M52" s="108">
        <v>3519</v>
      </c>
    </row>
    <row r="53" spans="2:13" ht="27.75" customHeight="1" thickBot="1" x14ac:dyDescent="0.25">
      <c r="B53" s="1280" t="s">
        <v>44</v>
      </c>
      <c r="C53" s="1281"/>
      <c r="D53" s="112"/>
      <c r="E53" s="1282" t="s">
        <v>45</v>
      </c>
      <c r="F53" s="1282"/>
      <c r="G53" s="1282"/>
      <c r="H53" s="1283"/>
      <c r="I53" s="113">
        <v>-2350</v>
      </c>
      <c r="J53" s="114">
        <v>-2529</v>
      </c>
      <c r="K53" s="114">
        <v>-2572</v>
      </c>
      <c r="L53" s="114">
        <v>-2726</v>
      </c>
      <c r="M53" s="115">
        <v>-2672</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wszoLUYU2f9685dA8nlMh3cHmf5noGU9b9BwKLtHZI2AxZio7V79mGoOZmoz79cYZCfAQeEJwKp+leQBCfiw==" saltValue="G4p64Xhj4x9Vxnk7mxaF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62" sqref="C62:E62"/>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575</v>
      </c>
      <c r="G54" s="124" t="s">
        <v>576</v>
      </c>
      <c r="H54" s="125" t="s">
        <v>577</v>
      </c>
    </row>
    <row r="55" spans="2:8" ht="52.5" customHeight="1" x14ac:dyDescent="0.2">
      <c r="B55" s="126"/>
      <c r="C55" s="1296" t="s">
        <v>48</v>
      </c>
      <c r="D55" s="1296"/>
      <c r="E55" s="1297"/>
      <c r="F55" s="127">
        <v>2746</v>
      </c>
      <c r="G55" s="127">
        <v>2448</v>
      </c>
      <c r="H55" s="128">
        <v>2458</v>
      </c>
    </row>
    <row r="56" spans="2:8" ht="52.5" customHeight="1" x14ac:dyDescent="0.2">
      <c r="B56" s="129"/>
      <c r="C56" s="1298" t="s">
        <v>49</v>
      </c>
      <c r="D56" s="1298"/>
      <c r="E56" s="1299"/>
      <c r="F56" s="130">
        <v>220</v>
      </c>
      <c r="G56" s="130">
        <v>220</v>
      </c>
      <c r="H56" s="131">
        <v>220</v>
      </c>
    </row>
    <row r="57" spans="2:8" ht="53.25" customHeight="1" x14ac:dyDescent="0.2">
      <c r="B57" s="129"/>
      <c r="C57" s="1300" t="s">
        <v>50</v>
      </c>
      <c r="D57" s="1300"/>
      <c r="E57" s="1301"/>
      <c r="F57" s="132">
        <v>251</v>
      </c>
      <c r="G57" s="132">
        <v>746</v>
      </c>
      <c r="H57" s="133">
        <v>1089</v>
      </c>
    </row>
    <row r="58" spans="2:8" ht="45.75" customHeight="1" x14ac:dyDescent="0.2">
      <c r="B58" s="134"/>
      <c r="C58" s="1291" t="s">
        <v>614</v>
      </c>
      <c r="D58" s="1292"/>
      <c r="E58" s="1293"/>
      <c r="F58" s="135" t="s">
        <v>610</v>
      </c>
      <c r="G58" s="135">
        <v>450</v>
      </c>
      <c r="H58" s="136">
        <v>750</v>
      </c>
    </row>
    <row r="59" spans="2:8" ht="45.75" customHeight="1" x14ac:dyDescent="0.2">
      <c r="B59" s="134"/>
      <c r="C59" s="1291" t="s">
        <v>615</v>
      </c>
      <c r="D59" s="1292"/>
      <c r="E59" s="1293"/>
      <c r="F59" s="135">
        <v>71</v>
      </c>
      <c r="G59" s="135">
        <v>95</v>
      </c>
      <c r="H59" s="136">
        <v>121</v>
      </c>
    </row>
    <row r="60" spans="2:8" ht="45.75" customHeight="1" x14ac:dyDescent="0.2">
      <c r="B60" s="134"/>
      <c r="C60" s="1291" t="s">
        <v>617</v>
      </c>
      <c r="D60" s="1292"/>
      <c r="E60" s="1293"/>
      <c r="F60" s="135">
        <v>40</v>
      </c>
      <c r="G60" s="135">
        <v>51</v>
      </c>
      <c r="H60" s="136">
        <v>46</v>
      </c>
    </row>
    <row r="61" spans="2:8" ht="45.75" customHeight="1" x14ac:dyDescent="0.2">
      <c r="B61" s="134"/>
      <c r="C61" s="1291" t="s">
        <v>616</v>
      </c>
      <c r="D61" s="1292"/>
      <c r="E61" s="1293"/>
      <c r="F61" s="135">
        <v>40</v>
      </c>
      <c r="G61" s="135">
        <v>51</v>
      </c>
      <c r="H61" s="136">
        <v>39</v>
      </c>
    </row>
    <row r="62" spans="2:8" ht="45.75" customHeight="1" thickBot="1" x14ac:dyDescent="0.25">
      <c r="B62" s="137"/>
      <c r="C62" s="1291" t="s">
        <v>618</v>
      </c>
      <c r="D62" s="1292"/>
      <c r="E62" s="1293"/>
      <c r="F62" s="138" t="s">
        <v>609</v>
      </c>
      <c r="G62" s="138" t="s">
        <v>610</v>
      </c>
      <c r="H62" s="139">
        <v>30</v>
      </c>
    </row>
    <row r="63" spans="2:8" ht="52.5" customHeight="1" thickBot="1" x14ac:dyDescent="0.25">
      <c r="B63" s="140"/>
      <c r="C63" s="1294" t="s">
        <v>51</v>
      </c>
      <c r="D63" s="1294"/>
      <c r="E63" s="1295"/>
      <c r="F63" s="141">
        <v>3218</v>
      </c>
      <c r="G63" s="141">
        <v>3414</v>
      </c>
      <c r="H63" s="142">
        <v>3766</v>
      </c>
    </row>
    <row r="64" spans="2:8" ht="15" customHeight="1" x14ac:dyDescent="0.2"/>
    <row r="65" ht="0" hidden="1" customHeight="1" x14ac:dyDescent="0.2"/>
    <row r="66" ht="0" hidden="1" customHeight="1" x14ac:dyDescent="0.2"/>
  </sheetData>
  <sheetProtection algorithmName="SHA-512" hashValue="+fa+pRSUGIlNjWrwCeN36MnOFzBLKxZpzE9ExgA2F1uZ89SrFxpzG5HYKgxZNSGpGVkvND2siITx2A54pLYLpw==" saltValue="1QpqBYNo4g2s9qfjFmq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9D560-CE7C-42E6-B748-D3BF5EAB75DB}">
  <sheetPr>
    <pageSetUpPr fitToPage="1"/>
  </sheetPr>
  <dimension ref="A1:WZM191"/>
  <sheetViews>
    <sheetView showGridLines="0" zoomScale="75" zoomScaleNormal="75" zoomScaleSheetLayoutView="55" workbookViewId="0">
      <selection activeCell="BS42" sqref="BS42"/>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2" t="s">
        <v>623</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ht="13" x14ac:dyDescent="0.2">
      <c r="B44" s="39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ht="13" x14ac:dyDescent="0.2">
      <c r="B45" s="39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ht="13" x14ac:dyDescent="0.2">
      <c r="B46" s="39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ht="13" x14ac:dyDescent="0.2">
      <c r="B47" s="39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624</v>
      </c>
    </row>
    <row r="50" spans="1:109" ht="13" x14ac:dyDescent="0.2">
      <c r="B50" s="394"/>
      <c r="G50" s="1311"/>
      <c r="H50" s="1311"/>
      <c r="I50" s="1311"/>
      <c r="J50" s="1311"/>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573</v>
      </c>
      <c r="BQ50" s="1315"/>
      <c r="BR50" s="1315"/>
      <c r="BS50" s="1315"/>
      <c r="BT50" s="1315"/>
      <c r="BU50" s="1315"/>
      <c r="BV50" s="1315"/>
      <c r="BW50" s="1315"/>
      <c r="BX50" s="1315" t="s">
        <v>574</v>
      </c>
      <c r="BY50" s="1315"/>
      <c r="BZ50" s="1315"/>
      <c r="CA50" s="1315"/>
      <c r="CB50" s="1315"/>
      <c r="CC50" s="1315"/>
      <c r="CD50" s="1315"/>
      <c r="CE50" s="1315"/>
      <c r="CF50" s="1315" t="s">
        <v>575</v>
      </c>
      <c r="CG50" s="1315"/>
      <c r="CH50" s="1315"/>
      <c r="CI50" s="1315"/>
      <c r="CJ50" s="1315"/>
      <c r="CK50" s="1315"/>
      <c r="CL50" s="1315"/>
      <c r="CM50" s="1315"/>
      <c r="CN50" s="1315" t="s">
        <v>576</v>
      </c>
      <c r="CO50" s="1315"/>
      <c r="CP50" s="1315"/>
      <c r="CQ50" s="1315"/>
      <c r="CR50" s="1315"/>
      <c r="CS50" s="1315"/>
      <c r="CT50" s="1315"/>
      <c r="CU50" s="1315"/>
      <c r="CV50" s="1315" t="s">
        <v>577</v>
      </c>
      <c r="CW50" s="1315"/>
      <c r="CX50" s="1315"/>
      <c r="CY50" s="1315"/>
      <c r="CZ50" s="1315"/>
      <c r="DA50" s="1315"/>
      <c r="DB50" s="1315"/>
      <c r="DC50" s="1315"/>
    </row>
    <row r="51" spans="1:109" ht="13.5" customHeight="1" x14ac:dyDescent="0.2">
      <c r="B51" s="394"/>
      <c r="G51" s="1322"/>
      <c r="H51" s="1322"/>
      <c r="I51" s="1320"/>
      <c r="J51" s="1320"/>
      <c r="K51" s="1317"/>
      <c r="L51" s="1317"/>
      <c r="M51" s="1317"/>
      <c r="N51" s="1317"/>
      <c r="AM51" s="403"/>
      <c r="AN51" s="1318" t="s">
        <v>625</v>
      </c>
      <c r="AO51" s="1318"/>
      <c r="AP51" s="1318"/>
      <c r="AQ51" s="1318"/>
      <c r="AR51" s="1318"/>
      <c r="AS51" s="1318"/>
      <c r="AT51" s="1318"/>
      <c r="AU51" s="1318"/>
      <c r="AV51" s="1318"/>
      <c r="AW51" s="1318"/>
      <c r="AX51" s="1318"/>
      <c r="AY51" s="1318"/>
      <c r="AZ51" s="1318"/>
      <c r="BA51" s="1318"/>
      <c r="BB51" s="1318" t="s">
        <v>626</v>
      </c>
      <c r="BC51" s="1318"/>
      <c r="BD51" s="1318"/>
      <c r="BE51" s="1318"/>
      <c r="BF51" s="1318"/>
      <c r="BG51" s="1318"/>
      <c r="BH51" s="1318"/>
      <c r="BI51" s="1318"/>
      <c r="BJ51" s="1318"/>
      <c r="BK51" s="1318"/>
      <c r="BL51" s="1318"/>
      <c r="BM51" s="1318"/>
      <c r="BN51" s="1318"/>
      <c r="BO51" s="1318"/>
      <c r="BP51" s="1319"/>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 x14ac:dyDescent="0.2">
      <c r="B52" s="394"/>
      <c r="G52" s="1322"/>
      <c r="H52" s="1322"/>
      <c r="I52" s="1320"/>
      <c r="J52" s="1320"/>
      <c r="K52" s="1317"/>
      <c r="L52" s="1317"/>
      <c r="M52" s="1317"/>
      <c r="N52" s="1317"/>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2"/>
      <c r="B53" s="394"/>
      <c r="G53" s="1322"/>
      <c r="H53" s="1322"/>
      <c r="I53" s="1311"/>
      <c r="J53" s="1311"/>
      <c r="K53" s="1317"/>
      <c r="L53" s="1317"/>
      <c r="M53" s="1317"/>
      <c r="N53" s="1317"/>
      <c r="AM53" s="403"/>
      <c r="AN53" s="1318"/>
      <c r="AO53" s="1318"/>
      <c r="AP53" s="1318"/>
      <c r="AQ53" s="1318"/>
      <c r="AR53" s="1318"/>
      <c r="AS53" s="1318"/>
      <c r="AT53" s="1318"/>
      <c r="AU53" s="1318"/>
      <c r="AV53" s="1318"/>
      <c r="AW53" s="1318"/>
      <c r="AX53" s="1318"/>
      <c r="AY53" s="1318"/>
      <c r="AZ53" s="1318"/>
      <c r="BA53" s="1318"/>
      <c r="BB53" s="1318" t="s">
        <v>627</v>
      </c>
      <c r="BC53" s="1318"/>
      <c r="BD53" s="1318"/>
      <c r="BE53" s="1318"/>
      <c r="BF53" s="1318"/>
      <c r="BG53" s="1318"/>
      <c r="BH53" s="1318"/>
      <c r="BI53" s="1318"/>
      <c r="BJ53" s="1318"/>
      <c r="BK53" s="1318"/>
      <c r="BL53" s="1318"/>
      <c r="BM53" s="1318"/>
      <c r="BN53" s="1318"/>
      <c r="BO53" s="1318"/>
      <c r="BP53" s="1319"/>
      <c r="BQ53" s="1316"/>
      <c r="BR53" s="1316"/>
      <c r="BS53" s="1316"/>
      <c r="BT53" s="1316"/>
      <c r="BU53" s="1316"/>
      <c r="BV53" s="1316"/>
      <c r="BW53" s="1316"/>
      <c r="BX53" s="1316">
        <v>97</v>
      </c>
      <c r="BY53" s="1316"/>
      <c r="BZ53" s="1316"/>
      <c r="CA53" s="1316"/>
      <c r="CB53" s="1316"/>
      <c r="CC53" s="1316"/>
      <c r="CD53" s="1316"/>
      <c r="CE53" s="1316"/>
      <c r="CF53" s="1316">
        <v>52.4</v>
      </c>
      <c r="CG53" s="1316"/>
      <c r="CH53" s="1316"/>
      <c r="CI53" s="1316"/>
      <c r="CJ53" s="1316"/>
      <c r="CK53" s="1316"/>
      <c r="CL53" s="1316"/>
      <c r="CM53" s="1316"/>
      <c r="CN53" s="1316">
        <v>50.4</v>
      </c>
      <c r="CO53" s="1316"/>
      <c r="CP53" s="1316"/>
      <c r="CQ53" s="1316"/>
      <c r="CR53" s="1316"/>
      <c r="CS53" s="1316"/>
      <c r="CT53" s="1316"/>
      <c r="CU53" s="1316"/>
      <c r="CV53" s="1316">
        <v>49</v>
      </c>
      <c r="CW53" s="1316"/>
      <c r="CX53" s="1316"/>
      <c r="CY53" s="1316"/>
      <c r="CZ53" s="1316"/>
      <c r="DA53" s="1316"/>
      <c r="DB53" s="1316"/>
      <c r="DC53" s="1316"/>
    </row>
    <row r="54" spans="1:109" ht="13" x14ac:dyDescent="0.2">
      <c r="A54" s="402"/>
      <c r="B54" s="394"/>
      <c r="G54" s="1322"/>
      <c r="H54" s="1322"/>
      <c r="I54" s="1311"/>
      <c r="J54" s="1311"/>
      <c r="K54" s="1317"/>
      <c r="L54" s="1317"/>
      <c r="M54" s="1317"/>
      <c r="N54" s="1317"/>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2"/>
      <c r="B55" s="394"/>
      <c r="G55" s="1311"/>
      <c r="H55" s="1311"/>
      <c r="I55" s="1311"/>
      <c r="J55" s="1311"/>
      <c r="K55" s="1317"/>
      <c r="L55" s="1317"/>
      <c r="M55" s="1317"/>
      <c r="N55" s="1317"/>
      <c r="AN55" s="1315" t="s">
        <v>628</v>
      </c>
      <c r="AO55" s="1315"/>
      <c r="AP55" s="1315"/>
      <c r="AQ55" s="1315"/>
      <c r="AR55" s="1315"/>
      <c r="AS55" s="1315"/>
      <c r="AT55" s="1315"/>
      <c r="AU55" s="1315"/>
      <c r="AV55" s="1315"/>
      <c r="AW55" s="1315"/>
      <c r="AX55" s="1315"/>
      <c r="AY55" s="1315"/>
      <c r="AZ55" s="1315"/>
      <c r="BA55" s="1315"/>
      <c r="BB55" s="1318" t="s">
        <v>626</v>
      </c>
      <c r="BC55" s="1318"/>
      <c r="BD55" s="1318"/>
      <c r="BE55" s="1318"/>
      <c r="BF55" s="1318"/>
      <c r="BG55" s="1318"/>
      <c r="BH55" s="1318"/>
      <c r="BI55" s="1318"/>
      <c r="BJ55" s="1318"/>
      <c r="BK55" s="1318"/>
      <c r="BL55" s="1318"/>
      <c r="BM55" s="1318"/>
      <c r="BN55" s="1318"/>
      <c r="BO55" s="1318"/>
      <c r="BP55" s="1319"/>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 x14ac:dyDescent="0.2">
      <c r="A56" s="402"/>
      <c r="B56" s="394"/>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ht="13" x14ac:dyDescent="0.2">
      <c r="B57" s="406"/>
      <c r="G57" s="1311"/>
      <c r="H57" s="1311"/>
      <c r="I57" s="1321"/>
      <c r="J57" s="1321"/>
      <c r="K57" s="1317"/>
      <c r="L57" s="1317"/>
      <c r="M57" s="1317"/>
      <c r="N57" s="1317"/>
      <c r="AM57" s="387"/>
      <c r="AN57" s="1315"/>
      <c r="AO57" s="1315"/>
      <c r="AP57" s="1315"/>
      <c r="AQ57" s="1315"/>
      <c r="AR57" s="1315"/>
      <c r="AS57" s="1315"/>
      <c r="AT57" s="1315"/>
      <c r="AU57" s="1315"/>
      <c r="AV57" s="1315"/>
      <c r="AW57" s="1315"/>
      <c r="AX57" s="1315"/>
      <c r="AY57" s="1315"/>
      <c r="AZ57" s="1315"/>
      <c r="BA57" s="1315"/>
      <c r="BB57" s="1318" t="s">
        <v>627</v>
      </c>
      <c r="BC57" s="1318"/>
      <c r="BD57" s="1318"/>
      <c r="BE57" s="1318"/>
      <c r="BF57" s="1318"/>
      <c r="BG57" s="1318"/>
      <c r="BH57" s="1318"/>
      <c r="BI57" s="1318"/>
      <c r="BJ57" s="1318"/>
      <c r="BK57" s="1318"/>
      <c r="BL57" s="1318"/>
      <c r="BM57" s="1318"/>
      <c r="BN57" s="1318"/>
      <c r="BO57" s="1318"/>
      <c r="BP57" s="1319"/>
      <c r="BQ57" s="1316"/>
      <c r="BR57" s="1316"/>
      <c r="BS57" s="1316"/>
      <c r="BT57" s="1316"/>
      <c r="BU57" s="1316"/>
      <c r="BV57" s="1316"/>
      <c r="BW57" s="1316"/>
      <c r="BX57" s="1316">
        <v>57.1</v>
      </c>
      <c r="BY57" s="1316"/>
      <c r="BZ57" s="1316"/>
      <c r="CA57" s="1316"/>
      <c r="CB57" s="1316"/>
      <c r="CC57" s="1316"/>
      <c r="CD57" s="1316"/>
      <c r="CE57" s="1316"/>
      <c r="CF57" s="1316">
        <v>57.9</v>
      </c>
      <c r="CG57" s="1316"/>
      <c r="CH57" s="1316"/>
      <c r="CI57" s="1316"/>
      <c r="CJ57" s="1316"/>
      <c r="CK57" s="1316"/>
      <c r="CL57" s="1316"/>
      <c r="CM57" s="1316"/>
      <c r="CN57" s="1316">
        <v>58.2</v>
      </c>
      <c r="CO57" s="1316"/>
      <c r="CP57" s="1316"/>
      <c r="CQ57" s="1316"/>
      <c r="CR57" s="1316"/>
      <c r="CS57" s="1316"/>
      <c r="CT57" s="1316"/>
      <c r="CU57" s="1316"/>
      <c r="CV57" s="1316">
        <v>58.7</v>
      </c>
      <c r="CW57" s="1316"/>
      <c r="CX57" s="1316"/>
      <c r="CY57" s="1316"/>
      <c r="CZ57" s="1316"/>
      <c r="DA57" s="1316"/>
      <c r="DB57" s="1316"/>
      <c r="DC57" s="1316"/>
      <c r="DD57" s="407"/>
      <c r="DE57" s="406"/>
    </row>
    <row r="58" spans="1:109" s="402" customFormat="1" ht="13" x14ac:dyDescent="0.2">
      <c r="A58" s="387"/>
      <c r="B58" s="406"/>
      <c r="G58" s="1311"/>
      <c r="H58" s="1311"/>
      <c r="I58" s="1321"/>
      <c r="J58" s="1321"/>
      <c r="K58" s="1317"/>
      <c r="L58" s="1317"/>
      <c r="M58" s="1317"/>
      <c r="N58" s="1317"/>
      <c r="AM58" s="387"/>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629</v>
      </c>
    </row>
    <row r="64" spans="1:109" ht="13" x14ac:dyDescent="0.2">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23" t="s">
        <v>630</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ht="13" x14ac:dyDescent="0.2">
      <c r="B66" s="39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ht="13" x14ac:dyDescent="0.2">
      <c r="B67" s="39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ht="13" x14ac:dyDescent="0.2">
      <c r="B68" s="39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ht="13" x14ac:dyDescent="0.2">
      <c r="B69" s="39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624</v>
      </c>
    </row>
    <row r="72" spans="2:107" ht="13" x14ac:dyDescent="0.2">
      <c r="B72" s="394"/>
      <c r="G72" s="1311"/>
      <c r="H72" s="1311"/>
      <c r="I72" s="1311"/>
      <c r="J72" s="1311"/>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573</v>
      </c>
      <c r="BQ72" s="1315"/>
      <c r="BR72" s="1315"/>
      <c r="BS72" s="1315"/>
      <c r="BT72" s="1315"/>
      <c r="BU72" s="1315"/>
      <c r="BV72" s="1315"/>
      <c r="BW72" s="1315"/>
      <c r="BX72" s="1315" t="s">
        <v>574</v>
      </c>
      <c r="BY72" s="1315"/>
      <c r="BZ72" s="1315"/>
      <c r="CA72" s="1315"/>
      <c r="CB72" s="1315"/>
      <c r="CC72" s="1315"/>
      <c r="CD72" s="1315"/>
      <c r="CE72" s="1315"/>
      <c r="CF72" s="1315" t="s">
        <v>575</v>
      </c>
      <c r="CG72" s="1315"/>
      <c r="CH72" s="1315"/>
      <c r="CI72" s="1315"/>
      <c r="CJ72" s="1315"/>
      <c r="CK72" s="1315"/>
      <c r="CL72" s="1315"/>
      <c r="CM72" s="1315"/>
      <c r="CN72" s="1315" t="s">
        <v>576</v>
      </c>
      <c r="CO72" s="1315"/>
      <c r="CP72" s="1315"/>
      <c r="CQ72" s="1315"/>
      <c r="CR72" s="1315"/>
      <c r="CS72" s="1315"/>
      <c r="CT72" s="1315"/>
      <c r="CU72" s="1315"/>
      <c r="CV72" s="1315" t="s">
        <v>577</v>
      </c>
      <c r="CW72" s="1315"/>
      <c r="CX72" s="1315"/>
      <c r="CY72" s="1315"/>
      <c r="CZ72" s="1315"/>
      <c r="DA72" s="1315"/>
      <c r="DB72" s="1315"/>
      <c r="DC72" s="1315"/>
    </row>
    <row r="73" spans="2:107" ht="13" x14ac:dyDescent="0.2">
      <c r="B73" s="394"/>
      <c r="G73" s="1322"/>
      <c r="H73" s="1322"/>
      <c r="I73" s="1322"/>
      <c r="J73" s="1322"/>
      <c r="K73" s="1324"/>
      <c r="L73" s="1324"/>
      <c r="M73" s="1324"/>
      <c r="N73" s="1324"/>
      <c r="AM73" s="403"/>
      <c r="AN73" s="1318" t="s">
        <v>625</v>
      </c>
      <c r="AO73" s="1318"/>
      <c r="AP73" s="1318"/>
      <c r="AQ73" s="1318"/>
      <c r="AR73" s="1318"/>
      <c r="AS73" s="1318"/>
      <c r="AT73" s="1318"/>
      <c r="AU73" s="1318"/>
      <c r="AV73" s="1318"/>
      <c r="AW73" s="1318"/>
      <c r="AX73" s="1318"/>
      <c r="AY73" s="1318"/>
      <c r="AZ73" s="1318"/>
      <c r="BA73" s="1318"/>
      <c r="BB73" s="1318" t="s">
        <v>626</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 x14ac:dyDescent="0.2">
      <c r="B74" s="394"/>
      <c r="G74" s="1322"/>
      <c r="H74" s="1322"/>
      <c r="I74" s="1322"/>
      <c r="J74" s="1322"/>
      <c r="K74" s="1324"/>
      <c r="L74" s="1324"/>
      <c r="M74" s="1324"/>
      <c r="N74" s="1324"/>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4"/>
      <c r="G75" s="1322"/>
      <c r="H75" s="1322"/>
      <c r="I75" s="1311"/>
      <c r="J75" s="1311"/>
      <c r="K75" s="1317"/>
      <c r="L75" s="1317"/>
      <c r="M75" s="1317"/>
      <c r="N75" s="1317"/>
      <c r="AM75" s="403"/>
      <c r="AN75" s="1318"/>
      <c r="AO75" s="1318"/>
      <c r="AP75" s="1318"/>
      <c r="AQ75" s="1318"/>
      <c r="AR75" s="1318"/>
      <c r="AS75" s="1318"/>
      <c r="AT75" s="1318"/>
      <c r="AU75" s="1318"/>
      <c r="AV75" s="1318"/>
      <c r="AW75" s="1318"/>
      <c r="AX75" s="1318"/>
      <c r="AY75" s="1318"/>
      <c r="AZ75" s="1318"/>
      <c r="BA75" s="1318"/>
      <c r="BB75" s="1318" t="s">
        <v>631</v>
      </c>
      <c r="BC75" s="1318"/>
      <c r="BD75" s="1318"/>
      <c r="BE75" s="1318"/>
      <c r="BF75" s="1318"/>
      <c r="BG75" s="1318"/>
      <c r="BH75" s="1318"/>
      <c r="BI75" s="1318"/>
      <c r="BJ75" s="1318"/>
      <c r="BK75" s="1318"/>
      <c r="BL75" s="1318"/>
      <c r="BM75" s="1318"/>
      <c r="BN75" s="1318"/>
      <c r="BO75" s="1318"/>
      <c r="BP75" s="1316">
        <v>1.2</v>
      </c>
      <c r="BQ75" s="1316"/>
      <c r="BR75" s="1316"/>
      <c r="BS75" s="1316"/>
      <c r="BT75" s="1316"/>
      <c r="BU75" s="1316"/>
      <c r="BV75" s="1316"/>
      <c r="BW75" s="1316"/>
      <c r="BX75" s="1316">
        <v>1.5</v>
      </c>
      <c r="BY75" s="1316"/>
      <c r="BZ75" s="1316"/>
      <c r="CA75" s="1316"/>
      <c r="CB75" s="1316"/>
      <c r="CC75" s="1316"/>
      <c r="CD75" s="1316"/>
      <c r="CE75" s="1316"/>
      <c r="CF75" s="1316">
        <v>1</v>
      </c>
      <c r="CG75" s="1316"/>
      <c r="CH75" s="1316"/>
      <c r="CI75" s="1316"/>
      <c r="CJ75" s="1316"/>
      <c r="CK75" s="1316"/>
      <c r="CL75" s="1316"/>
      <c r="CM75" s="1316"/>
      <c r="CN75" s="1316">
        <v>0.1</v>
      </c>
      <c r="CO75" s="1316"/>
      <c r="CP75" s="1316"/>
      <c r="CQ75" s="1316"/>
      <c r="CR75" s="1316"/>
      <c r="CS75" s="1316"/>
      <c r="CT75" s="1316"/>
      <c r="CU75" s="1316"/>
      <c r="CV75" s="1316">
        <v>0</v>
      </c>
      <c r="CW75" s="1316"/>
      <c r="CX75" s="1316"/>
      <c r="CY75" s="1316"/>
      <c r="CZ75" s="1316"/>
      <c r="DA75" s="1316"/>
      <c r="DB75" s="1316"/>
      <c r="DC75" s="1316"/>
    </row>
    <row r="76" spans="2:107" ht="13" x14ac:dyDescent="0.2">
      <c r="B76" s="394"/>
      <c r="G76" s="1322"/>
      <c r="H76" s="1322"/>
      <c r="I76" s="1311"/>
      <c r="J76" s="1311"/>
      <c r="K76" s="1317"/>
      <c r="L76" s="1317"/>
      <c r="M76" s="1317"/>
      <c r="N76" s="1317"/>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4"/>
      <c r="G77" s="1311"/>
      <c r="H77" s="1311"/>
      <c r="I77" s="1311"/>
      <c r="J77" s="1311"/>
      <c r="K77" s="1324"/>
      <c r="L77" s="1324"/>
      <c r="M77" s="1324"/>
      <c r="N77" s="1324"/>
      <c r="AN77" s="1315" t="s">
        <v>628</v>
      </c>
      <c r="AO77" s="1315"/>
      <c r="AP77" s="1315"/>
      <c r="AQ77" s="1315"/>
      <c r="AR77" s="1315"/>
      <c r="AS77" s="1315"/>
      <c r="AT77" s="1315"/>
      <c r="AU77" s="1315"/>
      <c r="AV77" s="1315"/>
      <c r="AW77" s="1315"/>
      <c r="AX77" s="1315"/>
      <c r="AY77" s="1315"/>
      <c r="AZ77" s="1315"/>
      <c r="BA77" s="1315"/>
      <c r="BB77" s="1318" t="s">
        <v>626</v>
      </c>
      <c r="BC77" s="1318"/>
      <c r="BD77" s="1318"/>
      <c r="BE77" s="1318"/>
      <c r="BF77" s="1318"/>
      <c r="BG77" s="1318"/>
      <c r="BH77" s="1318"/>
      <c r="BI77" s="1318"/>
      <c r="BJ77" s="1318"/>
      <c r="BK77" s="1318"/>
      <c r="BL77" s="1318"/>
      <c r="BM77" s="1318"/>
      <c r="BN77" s="1318"/>
      <c r="BO77" s="1318"/>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 x14ac:dyDescent="0.2">
      <c r="B78" s="394"/>
      <c r="G78" s="1311"/>
      <c r="H78" s="1311"/>
      <c r="I78" s="1311"/>
      <c r="J78" s="1311"/>
      <c r="K78" s="1324"/>
      <c r="L78" s="1324"/>
      <c r="M78" s="1324"/>
      <c r="N78" s="1324"/>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4"/>
      <c r="G79" s="1311"/>
      <c r="H79" s="1311"/>
      <c r="I79" s="1321"/>
      <c r="J79" s="1321"/>
      <c r="K79" s="1325"/>
      <c r="L79" s="1325"/>
      <c r="M79" s="1325"/>
      <c r="N79" s="1325"/>
      <c r="AN79" s="1315"/>
      <c r="AO79" s="1315"/>
      <c r="AP79" s="1315"/>
      <c r="AQ79" s="1315"/>
      <c r="AR79" s="1315"/>
      <c r="AS79" s="1315"/>
      <c r="AT79" s="1315"/>
      <c r="AU79" s="1315"/>
      <c r="AV79" s="1315"/>
      <c r="AW79" s="1315"/>
      <c r="AX79" s="1315"/>
      <c r="AY79" s="1315"/>
      <c r="AZ79" s="1315"/>
      <c r="BA79" s="1315"/>
      <c r="BB79" s="1318" t="s">
        <v>631</v>
      </c>
      <c r="BC79" s="1318"/>
      <c r="BD79" s="1318"/>
      <c r="BE79" s="1318"/>
      <c r="BF79" s="1318"/>
      <c r="BG79" s="1318"/>
      <c r="BH79" s="1318"/>
      <c r="BI79" s="1318"/>
      <c r="BJ79" s="1318"/>
      <c r="BK79" s="1318"/>
      <c r="BL79" s="1318"/>
      <c r="BM79" s="1318"/>
      <c r="BN79" s="1318"/>
      <c r="BO79" s="1318"/>
      <c r="BP79" s="1316">
        <v>7.7</v>
      </c>
      <c r="BQ79" s="1316"/>
      <c r="BR79" s="1316"/>
      <c r="BS79" s="1316"/>
      <c r="BT79" s="1316"/>
      <c r="BU79" s="1316"/>
      <c r="BV79" s="1316"/>
      <c r="BW79" s="1316"/>
      <c r="BX79" s="1316">
        <v>6.4</v>
      </c>
      <c r="BY79" s="1316"/>
      <c r="BZ79" s="1316"/>
      <c r="CA79" s="1316"/>
      <c r="CB79" s="1316"/>
      <c r="CC79" s="1316"/>
      <c r="CD79" s="1316"/>
      <c r="CE79" s="1316"/>
      <c r="CF79" s="1316">
        <v>6.9</v>
      </c>
      <c r="CG79" s="1316"/>
      <c r="CH79" s="1316"/>
      <c r="CI79" s="1316"/>
      <c r="CJ79" s="1316"/>
      <c r="CK79" s="1316"/>
      <c r="CL79" s="1316"/>
      <c r="CM79" s="1316"/>
      <c r="CN79" s="1316">
        <v>7.1</v>
      </c>
      <c r="CO79" s="1316"/>
      <c r="CP79" s="1316"/>
      <c r="CQ79" s="1316"/>
      <c r="CR79" s="1316"/>
      <c r="CS79" s="1316"/>
      <c r="CT79" s="1316"/>
      <c r="CU79" s="1316"/>
      <c r="CV79" s="1316">
        <v>7.4</v>
      </c>
      <c r="CW79" s="1316"/>
      <c r="CX79" s="1316"/>
      <c r="CY79" s="1316"/>
      <c r="CZ79" s="1316"/>
      <c r="DA79" s="1316"/>
      <c r="DB79" s="1316"/>
      <c r="DC79" s="1316"/>
    </row>
    <row r="80" spans="2:107" ht="13" x14ac:dyDescent="0.2">
      <c r="B80" s="394"/>
      <c r="G80" s="1311"/>
      <c r="H80" s="1311"/>
      <c r="I80" s="1321"/>
      <c r="J80" s="1321"/>
      <c r="K80" s="1325"/>
      <c r="L80" s="1325"/>
      <c r="M80" s="1325"/>
      <c r="N80" s="1325"/>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52OcmsjFSHBMk3MLJ7fOIBh6YCVZ0rSn6IArKW4144dNCCU3JAcyYvrRpI3O0qytWVP+z2+2zS8k8H/6ouNjaQ==" saltValue="URfPHORld2UwWeUve1rh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3B68-E24D-44D1-8840-477D3361301E}">
  <sheetPr>
    <pageSetUpPr fitToPage="1"/>
  </sheetPr>
  <dimension ref="A1:DR135"/>
  <sheetViews>
    <sheetView showGridLines="0" zoomScale="75" zoomScaleNormal="75" zoomScaleSheetLayoutView="70" workbookViewId="0">
      <selection activeCell="BS42" sqref="BS4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qiTUsS6atoajTFdhOAp56L5OdhX1n0tFmZOxzG0fchB1oFGuqZWaQ7JZliNbbKYQZgxaKdWMPTsT47Cc6JIPA==" saltValue="j0JIO5PimB7+4p51USX8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40F4-4FCF-4419-BB4F-E8A8EFD18F67}">
  <sheetPr>
    <pageSetUpPr fitToPage="1"/>
  </sheetPr>
  <dimension ref="A1:DR135"/>
  <sheetViews>
    <sheetView showGridLines="0" zoomScale="75" zoomScaleNormal="75" zoomScaleSheetLayoutView="55" workbookViewId="0">
      <selection activeCell="BS42" sqref="BS4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ZhTLOJuOFIBXrHU8geNF3U5D8JC+iaGBU/8tBFqKe+wZiIBfkdgMA/14woHIB9H7ZkTd3dxHipEf/4aG9xenQ==" saltValue="au3HYyx2YQJ+9YQOyXuy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570</v>
      </c>
      <c r="G2" s="156"/>
      <c r="H2" s="157"/>
    </row>
    <row r="3" spans="1:8" x14ac:dyDescent="0.2">
      <c r="A3" s="153" t="s">
        <v>563</v>
      </c>
      <c r="B3" s="158"/>
      <c r="C3" s="159"/>
      <c r="D3" s="160">
        <v>501053</v>
      </c>
      <c r="E3" s="161"/>
      <c r="F3" s="162">
        <v>288550</v>
      </c>
      <c r="G3" s="163"/>
      <c r="H3" s="164"/>
    </row>
    <row r="4" spans="1:8" x14ac:dyDescent="0.2">
      <c r="A4" s="165"/>
      <c r="B4" s="166"/>
      <c r="C4" s="167"/>
      <c r="D4" s="168">
        <v>178491</v>
      </c>
      <c r="E4" s="169"/>
      <c r="F4" s="170">
        <v>141525</v>
      </c>
      <c r="G4" s="171"/>
      <c r="H4" s="172"/>
    </row>
    <row r="5" spans="1:8" x14ac:dyDescent="0.2">
      <c r="A5" s="153" t="s">
        <v>565</v>
      </c>
      <c r="B5" s="158"/>
      <c r="C5" s="159"/>
      <c r="D5" s="160">
        <v>437896</v>
      </c>
      <c r="E5" s="161"/>
      <c r="F5" s="162">
        <v>287914</v>
      </c>
      <c r="G5" s="163"/>
      <c r="H5" s="164"/>
    </row>
    <row r="6" spans="1:8" x14ac:dyDescent="0.2">
      <c r="A6" s="165"/>
      <c r="B6" s="166"/>
      <c r="C6" s="167"/>
      <c r="D6" s="168">
        <v>194894</v>
      </c>
      <c r="E6" s="169"/>
      <c r="F6" s="170">
        <v>146531</v>
      </c>
      <c r="G6" s="171"/>
      <c r="H6" s="172"/>
    </row>
    <row r="7" spans="1:8" x14ac:dyDescent="0.2">
      <c r="A7" s="153" t="s">
        <v>566</v>
      </c>
      <c r="B7" s="158"/>
      <c r="C7" s="159"/>
      <c r="D7" s="160">
        <v>450212</v>
      </c>
      <c r="E7" s="161"/>
      <c r="F7" s="162">
        <v>310300</v>
      </c>
      <c r="G7" s="163"/>
      <c r="H7" s="164"/>
    </row>
    <row r="8" spans="1:8" x14ac:dyDescent="0.2">
      <c r="A8" s="165"/>
      <c r="B8" s="166"/>
      <c r="C8" s="167"/>
      <c r="D8" s="168">
        <v>210570</v>
      </c>
      <c r="E8" s="169"/>
      <c r="F8" s="170">
        <v>157576</v>
      </c>
      <c r="G8" s="171"/>
      <c r="H8" s="172"/>
    </row>
    <row r="9" spans="1:8" x14ac:dyDescent="0.2">
      <c r="A9" s="153" t="s">
        <v>567</v>
      </c>
      <c r="B9" s="158"/>
      <c r="C9" s="159"/>
      <c r="D9" s="160">
        <v>341687</v>
      </c>
      <c r="E9" s="161"/>
      <c r="F9" s="162">
        <v>317319</v>
      </c>
      <c r="G9" s="163"/>
      <c r="H9" s="164"/>
    </row>
    <row r="10" spans="1:8" x14ac:dyDescent="0.2">
      <c r="A10" s="165"/>
      <c r="B10" s="166"/>
      <c r="C10" s="167"/>
      <c r="D10" s="168">
        <v>157621</v>
      </c>
      <c r="E10" s="169"/>
      <c r="F10" s="170">
        <v>164214</v>
      </c>
      <c r="G10" s="171"/>
      <c r="H10" s="172"/>
    </row>
    <row r="11" spans="1:8" x14ac:dyDescent="0.2">
      <c r="A11" s="153" t="s">
        <v>568</v>
      </c>
      <c r="B11" s="158"/>
      <c r="C11" s="159"/>
      <c r="D11" s="160">
        <v>895659</v>
      </c>
      <c r="E11" s="161"/>
      <c r="F11" s="162">
        <v>289738</v>
      </c>
      <c r="G11" s="163"/>
      <c r="H11" s="164"/>
    </row>
    <row r="12" spans="1:8" x14ac:dyDescent="0.2">
      <c r="A12" s="165"/>
      <c r="B12" s="166"/>
      <c r="C12" s="173"/>
      <c r="D12" s="168">
        <v>351815</v>
      </c>
      <c r="E12" s="169"/>
      <c r="F12" s="170">
        <v>156238</v>
      </c>
      <c r="G12" s="171"/>
      <c r="H12" s="172"/>
    </row>
    <row r="13" spans="1:8" x14ac:dyDescent="0.2">
      <c r="A13" s="153"/>
      <c r="B13" s="158"/>
      <c r="C13" s="174"/>
      <c r="D13" s="175">
        <v>525301</v>
      </c>
      <c r="E13" s="176"/>
      <c r="F13" s="177">
        <v>298764</v>
      </c>
      <c r="G13" s="178"/>
      <c r="H13" s="164"/>
    </row>
    <row r="14" spans="1:8" x14ac:dyDescent="0.2">
      <c r="A14" s="165"/>
      <c r="B14" s="166"/>
      <c r="C14" s="167"/>
      <c r="D14" s="168">
        <v>218678</v>
      </c>
      <c r="E14" s="169"/>
      <c r="F14" s="170">
        <v>153217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7.4</v>
      </c>
      <c r="C19" s="179">
        <f>ROUND(VALUE(SUBSTITUTE(実質収支比率等に係る経年分析!G$48,"▲","-")),2)</f>
        <v>18.489999999999998</v>
      </c>
      <c r="D19" s="179">
        <f>ROUND(VALUE(SUBSTITUTE(実質収支比率等に係る経年分析!H$48,"▲","-")),2)</f>
        <v>16.64</v>
      </c>
      <c r="E19" s="179">
        <f>ROUND(VALUE(SUBSTITUTE(実質収支比率等に係る経年分析!I$48,"▲","-")),2)</f>
        <v>17.64</v>
      </c>
      <c r="F19" s="179">
        <f>ROUND(VALUE(SUBSTITUTE(実質収支比率等に係る経年分析!J$48,"▲","-")),2)</f>
        <v>13.72</v>
      </c>
    </row>
    <row r="20" spans="1:11" x14ac:dyDescent="0.2">
      <c r="A20" s="179" t="s">
        <v>55</v>
      </c>
      <c r="B20" s="179">
        <f>ROUND(VALUE(SUBSTITUTE(実質収支比率等に係る経年分析!F$47,"▲","-")),2)</f>
        <v>140.46</v>
      </c>
      <c r="C20" s="179">
        <f>ROUND(VALUE(SUBSTITUTE(実質収支比率等に係る経年分析!G$47,"▲","-")),2)</f>
        <v>138.77000000000001</v>
      </c>
      <c r="D20" s="179">
        <f>ROUND(VALUE(SUBSTITUTE(実質収支比率等に係る経年分析!H$47,"▲","-")),2)</f>
        <v>154.29</v>
      </c>
      <c r="E20" s="179">
        <f>ROUND(VALUE(SUBSTITUTE(実質収支比率等に係る経年分析!I$47,"▲","-")),2)</f>
        <v>143.83000000000001</v>
      </c>
      <c r="F20" s="179">
        <f>ROUND(VALUE(SUBSTITUTE(実質収支比率等に係る経年分析!J$47,"▲","-")),2)</f>
        <v>149.93</v>
      </c>
    </row>
    <row r="21" spans="1:11" x14ac:dyDescent="0.2">
      <c r="A21" s="179" t="s">
        <v>56</v>
      </c>
      <c r="B21" s="179">
        <f>IF(ISNUMBER(VALUE(SUBSTITUTE(実質収支比率等に係る経年分析!F$49,"▲","-"))),ROUND(VALUE(SUBSTITUTE(実質収支比率等に係る経年分析!F$49,"▲","-")),2),NA())</f>
        <v>5.12</v>
      </c>
      <c r="C21" s="179">
        <f>IF(ISNUMBER(VALUE(SUBSTITUTE(実質収支比率等に係る経年分析!G$49,"▲","-"))),ROUND(VALUE(SUBSTITUTE(実質収支比率等に係る経年分析!G$49,"▲","-")),2),NA())</f>
        <v>14.87</v>
      </c>
      <c r="D21" s="179">
        <f>IF(ISNUMBER(VALUE(SUBSTITUTE(実質収支比率等に係る経年分析!H$49,"▲","-"))),ROUND(VALUE(SUBSTITUTE(実質収支比率等に係る経年分析!H$49,"▲","-")),2),NA())</f>
        <v>6.97</v>
      </c>
      <c r="E21" s="179">
        <f>IF(ISNUMBER(VALUE(SUBSTITUTE(実質収支比率等に係る経年分析!I$49,"▲","-"))),ROUND(VALUE(SUBSTITUTE(実質収支比率等に係る経年分析!I$49,"▲","-")),2),NA())</f>
        <v>-17.309999999999999</v>
      </c>
      <c r="F21" s="179">
        <f>IF(ISNUMBER(VALUE(SUBSTITUTE(実質収支比率等に係る経年分析!J$49,"▲","-"))),ROUND(VALUE(SUBSTITUTE(実質収支比率等に係る経年分析!J$49,"▲","-")),2),NA())</f>
        <v>-3.98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白弓スキー場特別会計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2">
      <c r="A30" s="180" t="str">
        <f>IF(連結実質赤字比率に係る赤字・黒字の構成分析!C$40="",NA(),連結実質赤字比率に係る赤字・黒字の構成分析!C$40)</f>
        <v>温泉開発特別会計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2">
      <c r="A32" s="180" t="str">
        <f>IF(連結実質赤字比率に係る赤字・黒字の構成分析!C$38="",NA(),連結実質赤字比率に係る赤字・黒字の構成分析!C$38)</f>
        <v>公共下水道特別会計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2">
      <c r="A33" s="180" t="str">
        <f>IF(連結実質赤字比率に係る赤字・黒字の構成分析!C$37="",NA(),連結実質赤字比率に係る赤字・黒字の構成分析!C$37)</f>
        <v>国民健康保険特別会計直営診療施設勘定の部</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0.56000000000000005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2">
      <c r="A34" s="180" t="str">
        <f>IF(連結実質赤字比率に係る赤字・黒字の構成分析!C$36="",NA(),連結実質赤字比率に係る赤字・黒字の構成分析!C$36)</f>
        <v>国民健康保険特別会計事業勘定の部</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2.13</v>
      </c>
    </row>
    <row r="35" spans="1:16" x14ac:dyDescent="0.2">
      <c r="A35" s="180" t="str">
        <f>IF(連結実質赤字比率に係る赤字・黒字の構成分析!C$35="",NA(),連結実質赤字比率に係る赤字・黒字の構成分析!C$35)</f>
        <v>介護保険特別会計保険事業勘定の部</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2.84</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18.489999999999998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13.72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388</v>
      </c>
      <c r="E42" s="181"/>
      <c r="F42" s="181"/>
      <c r="G42" s="181">
        <f>'実質公債費比率（分子）の構造'!L$52</f>
        <v>387</v>
      </c>
      <c r="H42" s="181"/>
      <c r="I42" s="181"/>
      <c r="J42" s="181">
        <f>'実質公債費比率（分子）の構造'!M$52</f>
        <v>384</v>
      </c>
      <c r="K42" s="181"/>
      <c r="L42" s="181"/>
      <c r="M42" s="181">
        <f>'実質公債費比率（分子）の構造'!N$52</f>
        <v>357</v>
      </c>
      <c r="N42" s="181"/>
      <c r="O42" s="181"/>
      <c r="P42" s="181">
        <f>'実質公債費比率（分子）の構造'!O$52</f>
        <v>345</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84</v>
      </c>
      <c r="C46" s="181"/>
      <c r="D46" s="181"/>
      <c r="E46" s="181">
        <f>'実質公債費比率（分子）の構造'!L$48</f>
        <v>98</v>
      </c>
      <c r="F46" s="181"/>
      <c r="G46" s="181"/>
      <c r="H46" s="181">
        <f>'実質公債費比率（分子）の構造'!M$48</f>
        <v>71</v>
      </c>
      <c r="I46" s="181"/>
      <c r="J46" s="181"/>
      <c r="K46" s="181">
        <f>'実質公債費比率（分子）の構造'!N$48</f>
        <v>33</v>
      </c>
      <c r="L46" s="181"/>
      <c r="M46" s="181"/>
      <c r="N46" s="181">
        <f>'実質公債費比率（分子）の構造'!O$48</f>
        <v>35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338</v>
      </c>
      <c r="C49" s="181"/>
      <c r="D49" s="181"/>
      <c r="E49" s="181">
        <f>'実質公債費比率（分子）の構造'!L$45</f>
        <v>312</v>
      </c>
      <c r="F49" s="181"/>
      <c r="G49" s="181"/>
      <c r="H49" s="181">
        <f>'実質公債費比率（分子）の構造'!M$45</f>
        <v>301</v>
      </c>
      <c r="I49" s="181"/>
      <c r="J49" s="181"/>
      <c r="K49" s="181">
        <f>'実質公債費比率（分子）の構造'!N$45</f>
        <v>317</v>
      </c>
      <c r="L49" s="181"/>
      <c r="M49" s="181"/>
      <c r="N49" s="181">
        <f>'実質公債費比率（分子）の構造'!O$45</f>
        <v>325</v>
      </c>
      <c r="O49" s="181"/>
      <c r="P49" s="181"/>
    </row>
    <row r="50" spans="1:16" x14ac:dyDescent="0.2">
      <c r="A50" s="181" t="s">
        <v>71</v>
      </c>
      <c r="B50" s="181" t="e">
        <f>NA()</f>
        <v>#N/A</v>
      </c>
      <c r="C50" s="181">
        <f>IF(ISNUMBER('実質公債費比率（分子）の構造'!K$53),'実質公債費比率（分子）の構造'!K$53,NA())</f>
        <v>35</v>
      </c>
      <c r="D50" s="181" t="e">
        <f>NA()</f>
        <v>#N/A</v>
      </c>
      <c r="E50" s="181" t="e">
        <f>NA()</f>
        <v>#N/A</v>
      </c>
      <c r="F50" s="181">
        <f>IF(ISNUMBER('実質公債費比率（分子）の構造'!L$53),'実質公債費比率（分子）の構造'!L$53,NA())</f>
        <v>24</v>
      </c>
      <c r="G50" s="181" t="e">
        <f>NA()</f>
        <v>#N/A</v>
      </c>
      <c r="H50" s="181" t="e">
        <f>NA()</f>
        <v>#N/A</v>
      </c>
      <c r="I50" s="181">
        <f>IF(ISNUMBER('実質公債費比率（分子）の構造'!M$53),'実質公債費比率（分子）の構造'!M$53,NA())</f>
        <v>-11</v>
      </c>
      <c r="J50" s="181" t="e">
        <f>NA()</f>
        <v>#N/A</v>
      </c>
      <c r="K50" s="181" t="e">
        <f>NA()</f>
        <v>#N/A</v>
      </c>
      <c r="L50" s="181">
        <f>IF(ISNUMBER('実質公債費比率（分子）の構造'!N$53),'実質公債費比率（分子）の構造'!N$53,NA())</f>
        <v>-6</v>
      </c>
      <c r="M50" s="181" t="e">
        <f>NA()</f>
        <v>#N/A</v>
      </c>
      <c r="N50" s="181" t="e">
        <f>NA()</f>
        <v>#N/A</v>
      </c>
      <c r="O50" s="181">
        <f>IF(ISNUMBER('実質公債費比率（分子）の構造'!O$53),'実質公債費比率（分子）の構造'!O$53,NA())</f>
        <v>16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3462</v>
      </c>
      <c r="E56" s="180"/>
      <c r="F56" s="180"/>
      <c r="G56" s="180">
        <f>'将来負担比率（分子）の構造'!J$52</f>
        <v>3586</v>
      </c>
      <c r="H56" s="180"/>
      <c r="I56" s="180"/>
      <c r="J56" s="180">
        <f>'将来負担比率（分子）の構造'!K$52</f>
        <v>3598</v>
      </c>
      <c r="K56" s="180"/>
      <c r="L56" s="180"/>
      <c r="M56" s="180">
        <f>'将来負担比率（分子）の構造'!L$52</f>
        <v>3491</v>
      </c>
      <c r="N56" s="180"/>
      <c r="O56" s="180"/>
      <c r="P56" s="180">
        <f>'将来負担比率（分子）の構造'!M$52</f>
        <v>3519</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2945</v>
      </c>
      <c r="E58" s="180"/>
      <c r="F58" s="180"/>
      <c r="G58" s="180">
        <f>'将来負担比率（分子）の構造'!J$50</f>
        <v>3060</v>
      </c>
      <c r="H58" s="180"/>
      <c r="I58" s="180"/>
      <c r="J58" s="180">
        <f>'将来負担比率（分子）の構造'!K$50</f>
        <v>3260</v>
      </c>
      <c r="K58" s="180"/>
      <c r="L58" s="180"/>
      <c r="M58" s="180">
        <f>'将来負担比率（分子）の構造'!L$50</f>
        <v>3456</v>
      </c>
      <c r="N58" s="180"/>
      <c r="O58" s="180"/>
      <c r="P58" s="180">
        <f>'将来負担比率（分子）の構造'!M$50</f>
        <v>3809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408</v>
      </c>
      <c r="C62" s="180"/>
      <c r="D62" s="180"/>
      <c r="E62" s="180">
        <f>'将来負担比率（分子）の構造'!J$45</f>
        <v>388</v>
      </c>
      <c r="F62" s="180"/>
      <c r="G62" s="180"/>
      <c r="H62" s="180">
        <f>'将来負担比率（分子）の構造'!K$45</f>
        <v>381</v>
      </c>
      <c r="I62" s="180"/>
      <c r="J62" s="180"/>
      <c r="K62" s="180">
        <f>'将来負担比率（分子）の構造'!L$45</f>
        <v>368</v>
      </c>
      <c r="L62" s="180"/>
      <c r="M62" s="180"/>
      <c r="N62" s="180">
        <f>'将来負担比率（分子）の構造'!M$45</f>
        <v>387</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542</v>
      </c>
      <c r="C64" s="180"/>
      <c r="D64" s="180"/>
      <c r="E64" s="180">
        <f>'将来負担比率（分子）の構造'!J$43</f>
        <v>473</v>
      </c>
      <c r="F64" s="180"/>
      <c r="G64" s="180"/>
      <c r="H64" s="180">
        <f>'将来負担比率（分子）の構造'!K$43</f>
        <v>558</v>
      </c>
      <c r="I64" s="180"/>
      <c r="J64" s="180"/>
      <c r="K64" s="180">
        <f>'将来負担比率（分子）の構造'!L$43</f>
        <v>567</v>
      </c>
      <c r="L64" s="180"/>
      <c r="M64" s="180"/>
      <c r="N64" s="180">
        <f>'将来負担比率（分子）の構造'!M$43</f>
        <v>551</v>
      </c>
      <c r="O64" s="180"/>
      <c r="P64" s="180"/>
    </row>
    <row r="65" spans="1:16" x14ac:dyDescent="0.2">
      <c r="A65" s="180" t="s">
        <v>32</v>
      </c>
      <c r="B65" s="180">
        <f>'将来負担比率（分子）の構造'!I$42</f>
        <v>4</v>
      </c>
      <c r="C65" s="180"/>
      <c r="D65" s="180"/>
      <c r="E65" s="180">
        <f>'将来負担比率（分子）の構造'!J$42</f>
        <v>4</v>
      </c>
      <c r="F65" s="180"/>
      <c r="G65" s="180"/>
      <c r="H65" s="180">
        <f>'将来負担比率（分子）の構造'!K$42</f>
        <v>3</v>
      </c>
      <c r="I65" s="180"/>
      <c r="J65" s="180"/>
      <c r="K65" s="180">
        <f>'将来負担比率（分子）の構造'!L$42</f>
        <v>2</v>
      </c>
      <c r="L65" s="180"/>
      <c r="M65" s="180"/>
      <c r="N65" s="180">
        <f>'将来負担比率（分子）の構造'!M$42</f>
        <v>2</v>
      </c>
      <c r="O65" s="180"/>
      <c r="P65" s="180"/>
    </row>
    <row r="66" spans="1:16" x14ac:dyDescent="0.2">
      <c r="A66" s="180" t="s">
        <v>31</v>
      </c>
      <c r="B66" s="180">
        <f>'将来負担比率（分子）の構造'!I$41</f>
        <v>3103</v>
      </c>
      <c r="C66" s="180"/>
      <c r="D66" s="180"/>
      <c r="E66" s="180">
        <f>'将来負担比率（分子）の構造'!J$41</f>
        <v>3252</v>
      </c>
      <c r="F66" s="180"/>
      <c r="G66" s="180"/>
      <c r="H66" s="180">
        <f>'将来負担比率（分子）の構造'!K$41</f>
        <v>3344</v>
      </c>
      <c r="I66" s="180"/>
      <c r="J66" s="180"/>
      <c r="K66" s="180">
        <f>'将来負担比率（分子）の構造'!L$41</f>
        <v>3284</v>
      </c>
      <c r="L66" s="180"/>
      <c r="M66" s="180"/>
      <c r="N66" s="180">
        <f>'将来負担比率（分子）の構造'!M$41</f>
        <v>3715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2746</v>
      </c>
      <c r="C72" s="184">
        <f>基金残高に係る経年分析!G55</f>
        <v>2448</v>
      </c>
      <c r="D72" s="184">
        <f>基金残高に係る経年分析!H55</f>
        <v>2458</v>
      </c>
    </row>
    <row r="73" spans="1:16" x14ac:dyDescent="0.2">
      <c r="A73" s="183" t="s">
        <v>78</v>
      </c>
      <c r="B73" s="184">
        <f>基金残高に係る経年分析!F56</f>
        <v>220</v>
      </c>
      <c r="C73" s="184">
        <f>基金残高に係る経年分析!G56</f>
        <v>220</v>
      </c>
      <c r="D73" s="184">
        <f>基金残高に係る経年分析!H56</f>
        <v>220</v>
      </c>
    </row>
    <row r="74" spans="1:16" x14ac:dyDescent="0.2">
      <c r="A74" s="183" t="s">
        <v>79</v>
      </c>
      <c r="B74" s="184">
        <f>基金残高に係る経年分析!F57</f>
        <v>251</v>
      </c>
      <c r="C74" s="184">
        <f>基金残高に係る経年分析!G57</f>
        <v>746</v>
      </c>
      <c r="D74" s="184">
        <f>基金残高に係る経年分析!H57</f>
        <v>1089</v>
      </c>
    </row>
  </sheetData>
  <sheetProtection algorithmName="SHA-512" hashValue="y2qiBVA4c5z5CarF4iTMYlNA3MJlf5BYLjw3l4AD4MJvh/CQ7fFdUBiNtC/I+2RGvdybWkoLIPSRa62d6Jc+Pg==" saltValue="cGq8S4jVyhd1TKrlUwng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220</v>
      </c>
      <c r="DI1" s="794"/>
      <c r="DJ1" s="794"/>
      <c r="DK1" s="794"/>
      <c r="DL1" s="794"/>
      <c r="DM1" s="794"/>
      <c r="DN1" s="795"/>
      <c r="DO1" s="225"/>
      <c r="DP1" s="793" t="s">
        <v>221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226</v>
      </c>
      <c r="S4" s="736"/>
      <c r="T4" s="736"/>
      <c r="U4" s="736"/>
      <c r="V4" s="736"/>
      <c r="W4" s="736"/>
      <c r="X4" s="736"/>
      <c r="Y4" s="737"/>
      <c r="Z4" s="735" t="s">
        <v>227</v>
      </c>
      <c r="AA4" s="736"/>
      <c r="AB4" s="736"/>
      <c r="AC4" s="737"/>
      <c r="AD4" s="735" t="s">
        <v>228</v>
      </c>
      <c r="AE4" s="736"/>
      <c r="AF4" s="736"/>
      <c r="AG4" s="736"/>
      <c r="AH4" s="736"/>
      <c r="AI4" s="736"/>
      <c r="AJ4" s="736"/>
      <c r="AK4" s="737"/>
      <c r="AL4" s="735" t="s">
        <v>227</v>
      </c>
      <c r="AM4" s="736"/>
      <c r="AN4" s="736"/>
      <c r="AO4" s="737"/>
      <c r="AP4" s="796" t="s">
        <v>229</v>
      </c>
      <c r="AQ4" s="796"/>
      <c r="AR4" s="796"/>
      <c r="AS4" s="796"/>
      <c r="AT4" s="796"/>
      <c r="AU4" s="796"/>
      <c r="AV4" s="796"/>
      <c r="AW4" s="796"/>
      <c r="AX4" s="796"/>
      <c r="AY4" s="796"/>
      <c r="AZ4" s="796"/>
      <c r="BA4" s="796"/>
      <c r="BB4" s="796"/>
      <c r="BC4" s="796"/>
      <c r="BD4" s="796"/>
      <c r="BE4" s="796"/>
      <c r="BF4" s="796"/>
      <c r="BG4" s="796" t="s">
        <v>230</v>
      </c>
      <c r="BH4" s="796"/>
      <c r="BI4" s="796"/>
      <c r="BJ4" s="796"/>
      <c r="BK4" s="796"/>
      <c r="BL4" s="796"/>
      <c r="BM4" s="796"/>
      <c r="BN4" s="796"/>
      <c r="BO4" s="796" t="s">
        <v>227</v>
      </c>
      <c r="BP4" s="796"/>
      <c r="BQ4" s="796"/>
      <c r="BR4" s="796"/>
      <c r="BS4" s="796" t="s">
        <v>231</v>
      </c>
      <c r="BT4" s="796"/>
      <c r="BU4" s="796"/>
      <c r="BV4" s="796"/>
      <c r="BW4" s="796"/>
      <c r="BX4" s="796"/>
      <c r="BY4" s="796"/>
      <c r="BZ4" s="796"/>
      <c r="CA4" s="796"/>
      <c r="CB4" s="796"/>
      <c r="CD4" s="778" t="s">
        <v>232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233</v>
      </c>
      <c r="C5" s="761"/>
      <c r="D5" s="761"/>
      <c r="E5" s="761"/>
      <c r="F5" s="761"/>
      <c r="G5" s="761"/>
      <c r="H5" s="761"/>
      <c r="I5" s="761"/>
      <c r="J5" s="761"/>
      <c r="K5" s="761"/>
      <c r="L5" s="761"/>
      <c r="M5" s="761"/>
      <c r="N5" s="761"/>
      <c r="O5" s="761"/>
      <c r="P5" s="761"/>
      <c r="Q5" s="762"/>
      <c r="R5" s="726">
        <v>694565</v>
      </c>
      <c r="S5" s="727"/>
      <c r="T5" s="727"/>
      <c r="U5" s="727"/>
      <c r="V5" s="727"/>
      <c r="W5" s="727"/>
      <c r="X5" s="727"/>
      <c r="Y5" s="773"/>
      <c r="Z5" s="791">
        <v>14.9</v>
      </c>
      <c r="AA5" s="791"/>
      <c r="AB5" s="791"/>
      <c r="AC5" s="791"/>
      <c r="AD5" s="792">
        <v>694565</v>
      </c>
      <c r="AE5" s="792"/>
      <c r="AF5" s="792"/>
      <c r="AG5" s="792"/>
      <c r="AH5" s="792"/>
      <c r="AI5" s="792"/>
      <c r="AJ5" s="792"/>
      <c r="AK5" s="792"/>
      <c r="AL5" s="774">
        <v>41.5</v>
      </c>
      <c r="AM5" s="743"/>
      <c r="AN5" s="743"/>
      <c r="AO5" s="775"/>
      <c r="AP5" s="760" t="s">
        <v>234</v>
      </c>
      <c r="AQ5" s="761"/>
      <c r="AR5" s="761"/>
      <c r="AS5" s="761"/>
      <c r="AT5" s="761"/>
      <c r="AU5" s="761"/>
      <c r="AV5" s="761"/>
      <c r="AW5" s="761"/>
      <c r="AX5" s="761"/>
      <c r="AY5" s="761"/>
      <c r="AZ5" s="761"/>
      <c r="BA5" s="761"/>
      <c r="BB5" s="761"/>
      <c r="BC5" s="761"/>
      <c r="BD5" s="761"/>
      <c r="BE5" s="761"/>
      <c r="BF5" s="762"/>
      <c r="BG5" s="661">
        <v>687419</v>
      </c>
      <c r="BH5" s="664"/>
      <c r="BI5" s="664"/>
      <c r="BJ5" s="664"/>
      <c r="BK5" s="664"/>
      <c r="BL5" s="664"/>
      <c r="BM5" s="664"/>
      <c r="BN5" s="665"/>
      <c r="BO5" s="723">
        <v>99</v>
      </c>
      <c r="BP5" s="723"/>
      <c r="BQ5" s="723"/>
      <c r="BR5" s="723"/>
      <c r="BS5" s="724">
        <v>89815</v>
      </c>
      <c r="BT5" s="724"/>
      <c r="BU5" s="724"/>
      <c r="BV5" s="724"/>
      <c r="BW5" s="724"/>
      <c r="BX5" s="724"/>
      <c r="BY5" s="724"/>
      <c r="BZ5" s="724"/>
      <c r="CA5" s="724"/>
      <c r="CB5" s="765"/>
      <c r="CD5" s="778" t="s">
        <v>229</v>
      </c>
      <c r="CE5" s="779"/>
      <c r="CF5" s="779"/>
      <c r="CG5" s="779"/>
      <c r="CH5" s="779"/>
      <c r="CI5" s="779"/>
      <c r="CJ5" s="779"/>
      <c r="CK5" s="779"/>
      <c r="CL5" s="779"/>
      <c r="CM5" s="779"/>
      <c r="CN5" s="779"/>
      <c r="CO5" s="779"/>
      <c r="CP5" s="779"/>
      <c r="CQ5" s="780"/>
      <c r="CR5" s="778" t="s">
        <v>235</v>
      </c>
      <c r="CS5" s="779"/>
      <c r="CT5" s="779"/>
      <c r="CU5" s="779"/>
      <c r="CV5" s="779"/>
      <c r="CW5" s="779"/>
      <c r="CX5" s="779"/>
      <c r="CY5" s="780"/>
      <c r="CZ5" s="778" t="s">
        <v>227</v>
      </c>
      <c r="DA5" s="779"/>
      <c r="DB5" s="779"/>
      <c r="DC5" s="780"/>
      <c r="DD5" s="778" t="s">
        <v>236</v>
      </c>
      <c r="DE5" s="779"/>
      <c r="DF5" s="779"/>
      <c r="DG5" s="779"/>
      <c r="DH5" s="779"/>
      <c r="DI5" s="779"/>
      <c r="DJ5" s="779"/>
      <c r="DK5" s="779"/>
      <c r="DL5" s="779"/>
      <c r="DM5" s="779"/>
      <c r="DN5" s="779"/>
      <c r="DO5" s="779"/>
      <c r="DP5" s="780"/>
      <c r="DQ5" s="778" t="s">
        <v>237</v>
      </c>
      <c r="DR5" s="779"/>
      <c r="DS5" s="779"/>
      <c r="DT5" s="779"/>
      <c r="DU5" s="779"/>
      <c r="DV5" s="779"/>
      <c r="DW5" s="779"/>
      <c r="DX5" s="779"/>
      <c r="DY5" s="779"/>
      <c r="DZ5" s="779"/>
      <c r="EA5" s="779"/>
      <c r="EB5" s="779"/>
      <c r="EC5" s="780"/>
    </row>
    <row r="6" spans="2:143" ht="11.25" customHeight="1" x14ac:dyDescent="0.2">
      <c r="B6" s="658" t="s">
        <v>238</v>
      </c>
      <c r="C6" s="659"/>
      <c r="D6" s="659"/>
      <c r="E6" s="659"/>
      <c r="F6" s="659"/>
      <c r="G6" s="659"/>
      <c r="H6" s="659"/>
      <c r="I6" s="659"/>
      <c r="J6" s="659"/>
      <c r="K6" s="659"/>
      <c r="L6" s="659"/>
      <c r="M6" s="659"/>
      <c r="N6" s="659"/>
      <c r="O6" s="659"/>
      <c r="P6" s="659"/>
      <c r="Q6" s="660"/>
      <c r="R6" s="661">
        <v>22620</v>
      </c>
      <c r="S6" s="664"/>
      <c r="T6" s="664"/>
      <c r="U6" s="664"/>
      <c r="V6" s="664"/>
      <c r="W6" s="664"/>
      <c r="X6" s="664"/>
      <c r="Y6" s="665"/>
      <c r="Z6" s="723">
        <v>0.5</v>
      </c>
      <c r="AA6" s="723"/>
      <c r="AB6" s="723"/>
      <c r="AC6" s="723"/>
      <c r="AD6" s="724">
        <v>22620</v>
      </c>
      <c r="AE6" s="724"/>
      <c r="AF6" s="724"/>
      <c r="AG6" s="724"/>
      <c r="AH6" s="724"/>
      <c r="AI6" s="724"/>
      <c r="AJ6" s="724"/>
      <c r="AK6" s="724"/>
      <c r="AL6" s="666">
        <v>1.4</v>
      </c>
      <c r="AM6" s="667"/>
      <c r="AN6" s="667"/>
      <c r="AO6" s="725"/>
      <c r="AP6" s="658" t="s">
        <v>239</v>
      </c>
      <c r="AQ6" s="659"/>
      <c r="AR6" s="659"/>
      <c r="AS6" s="659"/>
      <c r="AT6" s="659"/>
      <c r="AU6" s="659"/>
      <c r="AV6" s="659"/>
      <c r="AW6" s="659"/>
      <c r="AX6" s="659"/>
      <c r="AY6" s="659"/>
      <c r="AZ6" s="659"/>
      <c r="BA6" s="659"/>
      <c r="BB6" s="659"/>
      <c r="BC6" s="659"/>
      <c r="BD6" s="659"/>
      <c r="BE6" s="659"/>
      <c r="BF6" s="660"/>
      <c r="BG6" s="661">
        <v>687419</v>
      </c>
      <c r="BH6" s="664"/>
      <c r="BI6" s="664"/>
      <c r="BJ6" s="664"/>
      <c r="BK6" s="664"/>
      <c r="BL6" s="664"/>
      <c r="BM6" s="664"/>
      <c r="BN6" s="665"/>
      <c r="BO6" s="723">
        <v>99</v>
      </c>
      <c r="BP6" s="723"/>
      <c r="BQ6" s="723"/>
      <c r="BR6" s="723"/>
      <c r="BS6" s="724">
        <v>89815</v>
      </c>
      <c r="BT6" s="724"/>
      <c r="BU6" s="724"/>
      <c r="BV6" s="724"/>
      <c r="BW6" s="724"/>
      <c r="BX6" s="724"/>
      <c r="BY6" s="724"/>
      <c r="BZ6" s="724"/>
      <c r="CA6" s="724"/>
      <c r="CB6" s="765"/>
      <c r="CD6" s="732" t="s">
        <v>240</v>
      </c>
      <c r="CE6" s="733"/>
      <c r="CF6" s="733"/>
      <c r="CG6" s="733"/>
      <c r="CH6" s="733"/>
      <c r="CI6" s="733"/>
      <c r="CJ6" s="733"/>
      <c r="CK6" s="733"/>
      <c r="CL6" s="733"/>
      <c r="CM6" s="733"/>
      <c r="CN6" s="733"/>
      <c r="CO6" s="733"/>
      <c r="CP6" s="733"/>
      <c r="CQ6" s="734"/>
      <c r="CR6" s="661">
        <v>33164</v>
      </c>
      <c r="CS6" s="664"/>
      <c r="CT6" s="664"/>
      <c r="CU6" s="664"/>
      <c r="CV6" s="664"/>
      <c r="CW6" s="664"/>
      <c r="CX6" s="664"/>
      <c r="CY6" s="665"/>
      <c r="CZ6" s="774">
        <v>0.8</v>
      </c>
      <c r="DA6" s="743"/>
      <c r="DB6" s="743"/>
      <c r="DC6" s="777"/>
      <c r="DD6" s="669" t="s">
        <v>132</v>
      </c>
      <c r="DE6" s="664"/>
      <c r="DF6" s="664"/>
      <c r="DG6" s="664"/>
      <c r="DH6" s="664"/>
      <c r="DI6" s="664"/>
      <c r="DJ6" s="664"/>
      <c r="DK6" s="664"/>
      <c r="DL6" s="664"/>
      <c r="DM6" s="664"/>
      <c r="DN6" s="664"/>
      <c r="DO6" s="664"/>
      <c r="DP6" s="665"/>
      <c r="DQ6" s="669">
        <v>33164</v>
      </c>
      <c r="DR6" s="664"/>
      <c r="DS6" s="664"/>
      <c r="DT6" s="664"/>
      <c r="DU6" s="664"/>
      <c r="DV6" s="664"/>
      <c r="DW6" s="664"/>
      <c r="DX6" s="664"/>
      <c r="DY6" s="664"/>
      <c r="DZ6" s="664"/>
      <c r="EA6" s="664"/>
      <c r="EB6" s="664"/>
      <c r="EC6" s="704"/>
    </row>
    <row r="7" spans="2:143" ht="11.25" customHeight="1" x14ac:dyDescent="0.2">
      <c r="B7" s="658" t="s">
        <v>241</v>
      </c>
      <c r="C7" s="659"/>
      <c r="D7" s="659"/>
      <c r="E7" s="659"/>
      <c r="F7" s="659"/>
      <c r="G7" s="659"/>
      <c r="H7" s="659"/>
      <c r="I7" s="659"/>
      <c r="J7" s="659"/>
      <c r="K7" s="659"/>
      <c r="L7" s="659"/>
      <c r="M7" s="659"/>
      <c r="N7" s="659"/>
      <c r="O7" s="659"/>
      <c r="P7" s="659"/>
      <c r="Q7" s="660"/>
      <c r="R7" s="661">
        <v>582</v>
      </c>
      <c r="S7" s="664"/>
      <c r="T7" s="664"/>
      <c r="U7" s="664"/>
      <c r="V7" s="664"/>
      <c r="W7" s="664"/>
      <c r="X7" s="664"/>
      <c r="Y7" s="665"/>
      <c r="Z7" s="723">
        <v>0</v>
      </c>
      <c r="AA7" s="723"/>
      <c r="AB7" s="723"/>
      <c r="AC7" s="723"/>
      <c r="AD7" s="724">
        <v>582</v>
      </c>
      <c r="AE7" s="724"/>
      <c r="AF7" s="724"/>
      <c r="AG7" s="724"/>
      <c r="AH7" s="724"/>
      <c r="AI7" s="724"/>
      <c r="AJ7" s="724"/>
      <c r="AK7" s="724"/>
      <c r="AL7" s="666">
        <v>0</v>
      </c>
      <c r="AM7" s="667"/>
      <c r="AN7" s="667"/>
      <c r="AO7" s="725"/>
      <c r="AP7" s="658" t="s">
        <v>242</v>
      </c>
      <c r="AQ7" s="659"/>
      <c r="AR7" s="659"/>
      <c r="AS7" s="659"/>
      <c r="AT7" s="659"/>
      <c r="AU7" s="659"/>
      <c r="AV7" s="659"/>
      <c r="AW7" s="659"/>
      <c r="AX7" s="659"/>
      <c r="AY7" s="659"/>
      <c r="AZ7" s="659"/>
      <c r="BA7" s="659"/>
      <c r="BB7" s="659"/>
      <c r="BC7" s="659"/>
      <c r="BD7" s="659"/>
      <c r="BE7" s="659"/>
      <c r="BF7" s="660"/>
      <c r="BG7" s="661">
        <v>120784</v>
      </c>
      <c r="BH7" s="664"/>
      <c r="BI7" s="664"/>
      <c r="BJ7" s="664"/>
      <c r="BK7" s="664"/>
      <c r="BL7" s="664"/>
      <c r="BM7" s="664"/>
      <c r="BN7" s="665"/>
      <c r="BO7" s="723">
        <v>17.399999999999999</v>
      </c>
      <c r="BP7" s="723"/>
      <c r="BQ7" s="723"/>
      <c r="BR7" s="723"/>
      <c r="BS7" s="724" t="s">
        <v>132</v>
      </c>
      <c r="BT7" s="724"/>
      <c r="BU7" s="724"/>
      <c r="BV7" s="724"/>
      <c r="BW7" s="724"/>
      <c r="BX7" s="724"/>
      <c r="BY7" s="724"/>
      <c r="BZ7" s="724"/>
      <c r="CA7" s="724"/>
      <c r="CB7" s="765"/>
      <c r="CD7" s="705" t="s">
        <v>243</v>
      </c>
      <c r="CE7" s="702"/>
      <c r="CF7" s="702"/>
      <c r="CG7" s="702"/>
      <c r="CH7" s="702"/>
      <c r="CI7" s="702"/>
      <c r="CJ7" s="702"/>
      <c r="CK7" s="702"/>
      <c r="CL7" s="702"/>
      <c r="CM7" s="702"/>
      <c r="CN7" s="702"/>
      <c r="CO7" s="702"/>
      <c r="CP7" s="702"/>
      <c r="CQ7" s="703"/>
      <c r="CR7" s="661">
        <v>814879</v>
      </c>
      <c r="CS7" s="664"/>
      <c r="CT7" s="664"/>
      <c r="CU7" s="664"/>
      <c r="CV7" s="664"/>
      <c r="CW7" s="664"/>
      <c r="CX7" s="664"/>
      <c r="CY7" s="665"/>
      <c r="CZ7" s="723">
        <v>18.5</v>
      </c>
      <c r="DA7" s="723"/>
      <c r="DB7" s="723"/>
      <c r="DC7" s="723"/>
      <c r="DD7" s="669">
        <v>28975</v>
      </c>
      <c r="DE7" s="664"/>
      <c r="DF7" s="664"/>
      <c r="DG7" s="664"/>
      <c r="DH7" s="664"/>
      <c r="DI7" s="664"/>
      <c r="DJ7" s="664"/>
      <c r="DK7" s="664"/>
      <c r="DL7" s="664"/>
      <c r="DM7" s="664"/>
      <c r="DN7" s="664"/>
      <c r="DO7" s="664"/>
      <c r="DP7" s="665"/>
      <c r="DQ7" s="669">
        <v>760088</v>
      </c>
      <c r="DR7" s="664"/>
      <c r="DS7" s="664"/>
      <c r="DT7" s="664"/>
      <c r="DU7" s="664"/>
      <c r="DV7" s="664"/>
      <c r="DW7" s="664"/>
      <c r="DX7" s="664"/>
      <c r="DY7" s="664"/>
      <c r="DZ7" s="664"/>
      <c r="EA7" s="664"/>
      <c r="EB7" s="664"/>
      <c r="EC7" s="704"/>
    </row>
    <row r="8" spans="2:143" ht="11.25" customHeight="1" x14ac:dyDescent="0.2">
      <c r="B8" s="658" t="s">
        <v>244</v>
      </c>
      <c r="C8" s="659"/>
      <c r="D8" s="659"/>
      <c r="E8" s="659"/>
      <c r="F8" s="659"/>
      <c r="G8" s="659"/>
      <c r="H8" s="659"/>
      <c r="I8" s="659"/>
      <c r="J8" s="659"/>
      <c r="K8" s="659"/>
      <c r="L8" s="659"/>
      <c r="M8" s="659"/>
      <c r="N8" s="659"/>
      <c r="O8" s="659"/>
      <c r="P8" s="659"/>
      <c r="Q8" s="660"/>
      <c r="R8" s="661">
        <v>898</v>
      </c>
      <c r="S8" s="664"/>
      <c r="T8" s="664"/>
      <c r="U8" s="664"/>
      <c r="V8" s="664"/>
      <c r="W8" s="664"/>
      <c r="X8" s="664"/>
      <c r="Y8" s="665"/>
      <c r="Z8" s="723">
        <v>0</v>
      </c>
      <c r="AA8" s="723"/>
      <c r="AB8" s="723"/>
      <c r="AC8" s="723"/>
      <c r="AD8" s="724">
        <v>898</v>
      </c>
      <c r="AE8" s="724"/>
      <c r="AF8" s="724"/>
      <c r="AG8" s="724"/>
      <c r="AH8" s="724"/>
      <c r="AI8" s="724"/>
      <c r="AJ8" s="724"/>
      <c r="AK8" s="724"/>
      <c r="AL8" s="666">
        <v>0.1</v>
      </c>
      <c r="AM8" s="667"/>
      <c r="AN8" s="667"/>
      <c r="AO8" s="725"/>
      <c r="AP8" s="658" t="s">
        <v>245</v>
      </c>
      <c r="AQ8" s="659"/>
      <c r="AR8" s="659"/>
      <c r="AS8" s="659"/>
      <c r="AT8" s="659"/>
      <c r="AU8" s="659"/>
      <c r="AV8" s="659"/>
      <c r="AW8" s="659"/>
      <c r="AX8" s="659"/>
      <c r="AY8" s="659"/>
      <c r="AZ8" s="659"/>
      <c r="BA8" s="659"/>
      <c r="BB8" s="659"/>
      <c r="BC8" s="659"/>
      <c r="BD8" s="659"/>
      <c r="BE8" s="659"/>
      <c r="BF8" s="660"/>
      <c r="BG8" s="661">
        <v>3216</v>
      </c>
      <c r="BH8" s="664"/>
      <c r="BI8" s="664"/>
      <c r="BJ8" s="664"/>
      <c r="BK8" s="664"/>
      <c r="BL8" s="664"/>
      <c r="BM8" s="664"/>
      <c r="BN8" s="665"/>
      <c r="BO8" s="723">
        <v>0.5</v>
      </c>
      <c r="BP8" s="723"/>
      <c r="BQ8" s="723"/>
      <c r="BR8" s="723"/>
      <c r="BS8" s="669" t="s">
        <v>132</v>
      </c>
      <c r="BT8" s="664"/>
      <c r="BU8" s="664"/>
      <c r="BV8" s="664"/>
      <c r="BW8" s="664"/>
      <c r="BX8" s="664"/>
      <c r="BY8" s="664"/>
      <c r="BZ8" s="664"/>
      <c r="CA8" s="664"/>
      <c r="CB8" s="704"/>
      <c r="CD8" s="705" t="s">
        <v>246</v>
      </c>
      <c r="CE8" s="702"/>
      <c r="CF8" s="702"/>
      <c r="CG8" s="702"/>
      <c r="CH8" s="702"/>
      <c r="CI8" s="702"/>
      <c r="CJ8" s="702"/>
      <c r="CK8" s="702"/>
      <c r="CL8" s="702"/>
      <c r="CM8" s="702"/>
      <c r="CN8" s="702"/>
      <c r="CO8" s="702"/>
      <c r="CP8" s="702"/>
      <c r="CQ8" s="703"/>
      <c r="CR8" s="661">
        <v>575911</v>
      </c>
      <c r="CS8" s="664"/>
      <c r="CT8" s="664"/>
      <c r="CU8" s="664"/>
      <c r="CV8" s="664"/>
      <c r="CW8" s="664"/>
      <c r="CX8" s="664"/>
      <c r="CY8" s="665"/>
      <c r="CZ8" s="723">
        <v>13.1</v>
      </c>
      <c r="DA8" s="723"/>
      <c r="DB8" s="723"/>
      <c r="DC8" s="723"/>
      <c r="DD8" s="669">
        <v>314338</v>
      </c>
      <c r="DE8" s="664"/>
      <c r="DF8" s="664"/>
      <c r="DG8" s="664"/>
      <c r="DH8" s="664"/>
      <c r="DI8" s="664"/>
      <c r="DJ8" s="664"/>
      <c r="DK8" s="664"/>
      <c r="DL8" s="664"/>
      <c r="DM8" s="664"/>
      <c r="DN8" s="664"/>
      <c r="DO8" s="664"/>
      <c r="DP8" s="665"/>
      <c r="DQ8" s="669">
        <v>193121</v>
      </c>
      <c r="DR8" s="664"/>
      <c r="DS8" s="664"/>
      <c r="DT8" s="664"/>
      <c r="DU8" s="664"/>
      <c r="DV8" s="664"/>
      <c r="DW8" s="664"/>
      <c r="DX8" s="664"/>
      <c r="DY8" s="664"/>
      <c r="DZ8" s="664"/>
      <c r="EA8" s="664"/>
      <c r="EB8" s="664"/>
      <c r="EC8" s="704"/>
    </row>
    <row r="9" spans="2:143" ht="11.25" customHeight="1" x14ac:dyDescent="0.2">
      <c r="B9" s="658" t="s">
        <v>247</v>
      </c>
      <c r="C9" s="659"/>
      <c r="D9" s="659"/>
      <c r="E9" s="659"/>
      <c r="F9" s="659"/>
      <c r="G9" s="659"/>
      <c r="H9" s="659"/>
      <c r="I9" s="659"/>
      <c r="J9" s="659"/>
      <c r="K9" s="659"/>
      <c r="L9" s="659"/>
      <c r="M9" s="659"/>
      <c r="N9" s="659"/>
      <c r="O9" s="659"/>
      <c r="P9" s="659"/>
      <c r="Q9" s="660"/>
      <c r="R9" s="661">
        <v>767</v>
      </c>
      <c r="S9" s="664"/>
      <c r="T9" s="664"/>
      <c r="U9" s="664"/>
      <c r="V9" s="664"/>
      <c r="W9" s="664"/>
      <c r="X9" s="664"/>
      <c r="Y9" s="665"/>
      <c r="Z9" s="723">
        <v>0</v>
      </c>
      <c r="AA9" s="723"/>
      <c r="AB9" s="723"/>
      <c r="AC9" s="723"/>
      <c r="AD9" s="724">
        <v>767</v>
      </c>
      <c r="AE9" s="724"/>
      <c r="AF9" s="724"/>
      <c r="AG9" s="724"/>
      <c r="AH9" s="724"/>
      <c r="AI9" s="724"/>
      <c r="AJ9" s="724"/>
      <c r="AK9" s="724"/>
      <c r="AL9" s="666">
        <v>0</v>
      </c>
      <c r="AM9" s="667"/>
      <c r="AN9" s="667"/>
      <c r="AO9" s="725"/>
      <c r="AP9" s="658" t="s">
        <v>248</v>
      </c>
      <c r="AQ9" s="659"/>
      <c r="AR9" s="659"/>
      <c r="AS9" s="659"/>
      <c r="AT9" s="659"/>
      <c r="AU9" s="659"/>
      <c r="AV9" s="659"/>
      <c r="AW9" s="659"/>
      <c r="AX9" s="659"/>
      <c r="AY9" s="659"/>
      <c r="AZ9" s="659"/>
      <c r="BA9" s="659"/>
      <c r="BB9" s="659"/>
      <c r="BC9" s="659"/>
      <c r="BD9" s="659"/>
      <c r="BE9" s="659"/>
      <c r="BF9" s="660"/>
      <c r="BG9" s="661">
        <v>88650</v>
      </c>
      <c r="BH9" s="664"/>
      <c r="BI9" s="664"/>
      <c r="BJ9" s="664"/>
      <c r="BK9" s="664"/>
      <c r="BL9" s="664"/>
      <c r="BM9" s="664"/>
      <c r="BN9" s="665"/>
      <c r="BO9" s="723">
        <v>12.8</v>
      </c>
      <c r="BP9" s="723"/>
      <c r="BQ9" s="723"/>
      <c r="BR9" s="723"/>
      <c r="BS9" s="669" t="s">
        <v>132</v>
      </c>
      <c r="BT9" s="664"/>
      <c r="BU9" s="664"/>
      <c r="BV9" s="664"/>
      <c r="BW9" s="664"/>
      <c r="BX9" s="664"/>
      <c r="BY9" s="664"/>
      <c r="BZ9" s="664"/>
      <c r="CA9" s="664"/>
      <c r="CB9" s="704"/>
      <c r="CD9" s="705" t="s">
        <v>249</v>
      </c>
      <c r="CE9" s="702"/>
      <c r="CF9" s="702"/>
      <c r="CG9" s="702"/>
      <c r="CH9" s="702"/>
      <c r="CI9" s="702"/>
      <c r="CJ9" s="702"/>
      <c r="CK9" s="702"/>
      <c r="CL9" s="702"/>
      <c r="CM9" s="702"/>
      <c r="CN9" s="702"/>
      <c r="CO9" s="702"/>
      <c r="CP9" s="702"/>
      <c r="CQ9" s="703"/>
      <c r="CR9" s="661">
        <v>130132</v>
      </c>
      <c r="CS9" s="664"/>
      <c r="CT9" s="664"/>
      <c r="CU9" s="664"/>
      <c r="CV9" s="664"/>
      <c r="CW9" s="664"/>
      <c r="CX9" s="664"/>
      <c r="CY9" s="665"/>
      <c r="CZ9" s="723">
        <v>3</v>
      </c>
      <c r="DA9" s="723"/>
      <c r="DB9" s="723"/>
      <c r="DC9" s="723"/>
      <c r="DD9" s="669">
        <v>3323</v>
      </c>
      <c r="DE9" s="664"/>
      <c r="DF9" s="664"/>
      <c r="DG9" s="664"/>
      <c r="DH9" s="664"/>
      <c r="DI9" s="664"/>
      <c r="DJ9" s="664"/>
      <c r="DK9" s="664"/>
      <c r="DL9" s="664"/>
      <c r="DM9" s="664"/>
      <c r="DN9" s="664"/>
      <c r="DO9" s="664"/>
      <c r="DP9" s="665"/>
      <c r="DQ9" s="669">
        <v>121739</v>
      </c>
      <c r="DR9" s="664"/>
      <c r="DS9" s="664"/>
      <c r="DT9" s="664"/>
      <c r="DU9" s="664"/>
      <c r="DV9" s="664"/>
      <c r="DW9" s="664"/>
      <c r="DX9" s="664"/>
      <c r="DY9" s="664"/>
      <c r="DZ9" s="664"/>
      <c r="EA9" s="664"/>
      <c r="EB9" s="664"/>
      <c r="EC9" s="704"/>
    </row>
    <row r="10" spans="2:143" ht="11.25" customHeight="1" x14ac:dyDescent="0.2">
      <c r="B10" s="658" t="s">
        <v>250</v>
      </c>
      <c r="C10" s="659"/>
      <c r="D10" s="659"/>
      <c r="E10" s="659"/>
      <c r="F10" s="659"/>
      <c r="G10" s="659"/>
      <c r="H10" s="659"/>
      <c r="I10" s="659"/>
      <c r="J10" s="659"/>
      <c r="K10" s="659"/>
      <c r="L10" s="659"/>
      <c r="M10" s="659"/>
      <c r="N10" s="659"/>
      <c r="O10" s="659"/>
      <c r="P10" s="659"/>
      <c r="Q10" s="660"/>
      <c r="R10" s="661" t="s">
        <v>132</v>
      </c>
      <c r="S10" s="664"/>
      <c r="T10" s="664"/>
      <c r="U10" s="664"/>
      <c r="V10" s="664"/>
      <c r="W10" s="664"/>
      <c r="X10" s="664"/>
      <c r="Y10" s="665"/>
      <c r="Z10" s="723" t="s">
        <v>132</v>
      </c>
      <c r="AA10" s="723"/>
      <c r="AB10" s="723"/>
      <c r="AC10" s="723"/>
      <c r="AD10" s="724" t="s">
        <v>132</v>
      </c>
      <c r="AE10" s="724"/>
      <c r="AF10" s="724"/>
      <c r="AG10" s="724"/>
      <c r="AH10" s="724"/>
      <c r="AI10" s="724"/>
      <c r="AJ10" s="724"/>
      <c r="AK10" s="724"/>
      <c r="AL10" s="666" t="s">
        <v>132</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9780</v>
      </c>
      <c r="BH10" s="664"/>
      <c r="BI10" s="664"/>
      <c r="BJ10" s="664"/>
      <c r="BK10" s="664"/>
      <c r="BL10" s="664"/>
      <c r="BM10" s="664"/>
      <c r="BN10" s="665"/>
      <c r="BO10" s="723">
        <v>1.4</v>
      </c>
      <c r="BP10" s="723"/>
      <c r="BQ10" s="723"/>
      <c r="BR10" s="723"/>
      <c r="BS10" s="669" t="s">
        <v>132</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v>35856</v>
      </c>
      <c r="CS10" s="664"/>
      <c r="CT10" s="664"/>
      <c r="CU10" s="664"/>
      <c r="CV10" s="664"/>
      <c r="CW10" s="664"/>
      <c r="CX10" s="664"/>
      <c r="CY10" s="665"/>
      <c r="CZ10" s="723">
        <v>0.8</v>
      </c>
      <c r="DA10" s="723"/>
      <c r="DB10" s="723"/>
      <c r="DC10" s="723"/>
      <c r="DD10" s="669" t="s">
        <v>132</v>
      </c>
      <c r="DE10" s="664"/>
      <c r="DF10" s="664"/>
      <c r="DG10" s="664"/>
      <c r="DH10" s="664"/>
      <c r="DI10" s="664"/>
      <c r="DJ10" s="664"/>
      <c r="DK10" s="664"/>
      <c r="DL10" s="664"/>
      <c r="DM10" s="664"/>
      <c r="DN10" s="664"/>
      <c r="DO10" s="664"/>
      <c r="DP10" s="665"/>
      <c r="DQ10" s="669">
        <v>5905</v>
      </c>
      <c r="DR10" s="664"/>
      <c r="DS10" s="664"/>
      <c r="DT10" s="664"/>
      <c r="DU10" s="664"/>
      <c r="DV10" s="664"/>
      <c r="DW10" s="664"/>
      <c r="DX10" s="664"/>
      <c r="DY10" s="664"/>
      <c r="DZ10" s="664"/>
      <c r="EA10" s="664"/>
      <c r="EB10" s="664"/>
      <c r="EC10" s="704"/>
    </row>
    <row r="11" spans="2:143" ht="11.25" customHeight="1" x14ac:dyDescent="0.2">
      <c r="B11" s="658" t="s">
        <v>253</v>
      </c>
      <c r="C11" s="659"/>
      <c r="D11" s="659"/>
      <c r="E11" s="659"/>
      <c r="F11" s="659"/>
      <c r="G11" s="659"/>
      <c r="H11" s="659"/>
      <c r="I11" s="659"/>
      <c r="J11" s="659"/>
      <c r="K11" s="659"/>
      <c r="L11" s="659"/>
      <c r="M11" s="659"/>
      <c r="N11" s="659"/>
      <c r="O11" s="659"/>
      <c r="P11" s="659"/>
      <c r="Q11" s="660"/>
      <c r="R11" s="661" t="s">
        <v>132</v>
      </c>
      <c r="S11" s="664"/>
      <c r="T11" s="664"/>
      <c r="U11" s="664"/>
      <c r="V11" s="664"/>
      <c r="W11" s="664"/>
      <c r="X11" s="664"/>
      <c r="Y11" s="665"/>
      <c r="Z11" s="723" t="s">
        <v>132</v>
      </c>
      <c r="AA11" s="723"/>
      <c r="AB11" s="723"/>
      <c r="AC11" s="723"/>
      <c r="AD11" s="724" t="s">
        <v>132</v>
      </c>
      <c r="AE11" s="724"/>
      <c r="AF11" s="724"/>
      <c r="AG11" s="724"/>
      <c r="AH11" s="724"/>
      <c r="AI11" s="724"/>
      <c r="AJ11" s="724"/>
      <c r="AK11" s="724"/>
      <c r="AL11" s="666" t="s">
        <v>132</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19138</v>
      </c>
      <c r="BH11" s="664"/>
      <c r="BI11" s="664"/>
      <c r="BJ11" s="664"/>
      <c r="BK11" s="664"/>
      <c r="BL11" s="664"/>
      <c r="BM11" s="664"/>
      <c r="BN11" s="665"/>
      <c r="BO11" s="723">
        <v>2.8</v>
      </c>
      <c r="BP11" s="723"/>
      <c r="BQ11" s="723"/>
      <c r="BR11" s="723"/>
      <c r="BS11" s="669" t="s">
        <v>132</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537428</v>
      </c>
      <c r="CS11" s="664"/>
      <c r="CT11" s="664"/>
      <c r="CU11" s="664"/>
      <c r="CV11" s="664"/>
      <c r="CW11" s="664"/>
      <c r="CX11" s="664"/>
      <c r="CY11" s="665"/>
      <c r="CZ11" s="723">
        <v>12.2</v>
      </c>
      <c r="DA11" s="723"/>
      <c r="DB11" s="723"/>
      <c r="DC11" s="723"/>
      <c r="DD11" s="669">
        <v>102247</v>
      </c>
      <c r="DE11" s="664"/>
      <c r="DF11" s="664"/>
      <c r="DG11" s="664"/>
      <c r="DH11" s="664"/>
      <c r="DI11" s="664"/>
      <c r="DJ11" s="664"/>
      <c r="DK11" s="664"/>
      <c r="DL11" s="664"/>
      <c r="DM11" s="664"/>
      <c r="DN11" s="664"/>
      <c r="DO11" s="664"/>
      <c r="DP11" s="665"/>
      <c r="DQ11" s="669">
        <v>113571</v>
      </c>
      <c r="DR11" s="664"/>
      <c r="DS11" s="664"/>
      <c r="DT11" s="664"/>
      <c r="DU11" s="664"/>
      <c r="DV11" s="664"/>
      <c r="DW11" s="664"/>
      <c r="DX11" s="664"/>
      <c r="DY11" s="664"/>
      <c r="DZ11" s="664"/>
      <c r="EA11" s="664"/>
      <c r="EB11" s="664"/>
      <c r="EC11" s="704"/>
    </row>
    <row r="12" spans="2:143" ht="11.25" customHeight="1" x14ac:dyDescent="0.2">
      <c r="B12" s="658" t="s">
        <v>256</v>
      </c>
      <c r="C12" s="659"/>
      <c r="D12" s="659"/>
      <c r="E12" s="659"/>
      <c r="F12" s="659"/>
      <c r="G12" s="659"/>
      <c r="H12" s="659"/>
      <c r="I12" s="659"/>
      <c r="J12" s="659"/>
      <c r="K12" s="659"/>
      <c r="L12" s="659"/>
      <c r="M12" s="659"/>
      <c r="N12" s="659"/>
      <c r="O12" s="659"/>
      <c r="P12" s="659"/>
      <c r="Q12" s="660"/>
      <c r="R12" s="661">
        <v>35577</v>
      </c>
      <c r="S12" s="664"/>
      <c r="T12" s="664"/>
      <c r="U12" s="664"/>
      <c r="V12" s="664"/>
      <c r="W12" s="664"/>
      <c r="X12" s="664"/>
      <c r="Y12" s="665"/>
      <c r="Z12" s="723">
        <v>0.8</v>
      </c>
      <c r="AA12" s="723"/>
      <c r="AB12" s="723"/>
      <c r="AC12" s="723"/>
      <c r="AD12" s="724">
        <v>35577</v>
      </c>
      <c r="AE12" s="724"/>
      <c r="AF12" s="724"/>
      <c r="AG12" s="724"/>
      <c r="AH12" s="724"/>
      <c r="AI12" s="724"/>
      <c r="AJ12" s="724"/>
      <c r="AK12" s="724"/>
      <c r="AL12" s="666">
        <v>2.1</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551908</v>
      </c>
      <c r="BH12" s="664"/>
      <c r="BI12" s="664"/>
      <c r="BJ12" s="664"/>
      <c r="BK12" s="664"/>
      <c r="BL12" s="664"/>
      <c r="BM12" s="664"/>
      <c r="BN12" s="665"/>
      <c r="BO12" s="723">
        <v>79.5</v>
      </c>
      <c r="BP12" s="723"/>
      <c r="BQ12" s="723"/>
      <c r="BR12" s="723"/>
      <c r="BS12" s="669">
        <v>89815</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381402</v>
      </c>
      <c r="CS12" s="664"/>
      <c r="CT12" s="664"/>
      <c r="CU12" s="664"/>
      <c r="CV12" s="664"/>
      <c r="CW12" s="664"/>
      <c r="CX12" s="664"/>
      <c r="CY12" s="665"/>
      <c r="CZ12" s="723">
        <v>8.6999999999999993</v>
      </c>
      <c r="DA12" s="723"/>
      <c r="DB12" s="723"/>
      <c r="DC12" s="723"/>
      <c r="DD12" s="669">
        <v>76781</v>
      </c>
      <c r="DE12" s="664"/>
      <c r="DF12" s="664"/>
      <c r="DG12" s="664"/>
      <c r="DH12" s="664"/>
      <c r="DI12" s="664"/>
      <c r="DJ12" s="664"/>
      <c r="DK12" s="664"/>
      <c r="DL12" s="664"/>
      <c r="DM12" s="664"/>
      <c r="DN12" s="664"/>
      <c r="DO12" s="664"/>
      <c r="DP12" s="665"/>
      <c r="DQ12" s="669">
        <v>124758</v>
      </c>
      <c r="DR12" s="664"/>
      <c r="DS12" s="664"/>
      <c r="DT12" s="664"/>
      <c r="DU12" s="664"/>
      <c r="DV12" s="664"/>
      <c r="DW12" s="664"/>
      <c r="DX12" s="664"/>
      <c r="DY12" s="664"/>
      <c r="DZ12" s="664"/>
      <c r="EA12" s="664"/>
      <c r="EB12" s="664"/>
      <c r="EC12" s="704"/>
    </row>
    <row r="13" spans="2:143" ht="11.25" customHeight="1" x14ac:dyDescent="0.2">
      <c r="B13" s="658" t="s">
        <v>259</v>
      </c>
      <c r="C13" s="659"/>
      <c r="D13" s="659"/>
      <c r="E13" s="659"/>
      <c r="F13" s="659"/>
      <c r="G13" s="659"/>
      <c r="H13" s="659"/>
      <c r="I13" s="659"/>
      <c r="J13" s="659"/>
      <c r="K13" s="659"/>
      <c r="L13" s="659"/>
      <c r="M13" s="659"/>
      <c r="N13" s="659"/>
      <c r="O13" s="659"/>
      <c r="P13" s="659"/>
      <c r="Q13" s="660"/>
      <c r="R13" s="661" t="s">
        <v>132</v>
      </c>
      <c r="S13" s="664"/>
      <c r="T13" s="664"/>
      <c r="U13" s="664"/>
      <c r="V13" s="664"/>
      <c r="W13" s="664"/>
      <c r="X13" s="664"/>
      <c r="Y13" s="665"/>
      <c r="Z13" s="723" t="s">
        <v>132</v>
      </c>
      <c r="AA13" s="723"/>
      <c r="AB13" s="723"/>
      <c r="AC13" s="723"/>
      <c r="AD13" s="724" t="s">
        <v>132</v>
      </c>
      <c r="AE13" s="724"/>
      <c r="AF13" s="724"/>
      <c r="AG13" s="724"/>
      <c r="AH13" s="724"/>
      <c r="AI13" s="724"/>
      <c r="AJ13" s="724"/>
      <c r="AK13" s="724"/>
      <c r="AL13" s="666" t="s">
        <v>132</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500354</v>
      </c>
      <c r="BH13" s="664"/>
      <c r="BI13" s="664"/>
      <c r="BJ13" s="664"/>
      <c r="BK13" s="664"/>
      <c r="BL13" s="664"/>
      <c r="BM13" s="664"/>
      <c r="BN13" s="665"/>
      <c r="BO13" s="723">
        <v>72</v>
      </c>
      <c r="BP13" s="723"/>
      <c r="BQ13" s="723"/>
      <c r="BR13" s="723"/>
      <c r="BS13" s="669">
        <v>89815</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1056890</v>
      </c>
      <c r="CS13" s="664"/>
      <c r="CT13" s="664"/>
      <c r="CU13" s="664"/>
      <c r="CV13" s="664"/>
      <c r="CW13" s="664"/>
      <c r="CX13" s="664"/>
      <c r="CY13" s="665"/>
      <c r="CZ13" s="723">
        <v>24</v>
      </c>
      <c r="DA13" s="723"/>
      <c r="DB13" s="723"/>
      <c r="DC13" s="723"/>
      <c r="DD13" s="669">
        <v>877118</v>
      </c>
      <c r="DE13" s="664"/>
      <c r="DF13" s="664"/>
      <c r="DG13" s="664"/>
      <c r="DH13" s="664"/>
      <c r="DI13" s="664"/>
      <c r="DJ13" s="664"/>
      <c r="DK13" s="664"/>
      <c r="DL13" s="664"/>
      <c r="DM13" s="664"/>
      <c r="DN13" s="664"/>
      <c r="DO13" s="664"/>
      <c r="DP13" s="665"/>
      <c r="DQ13" s="669">
        <v>268738</v>
      </c>
      <c r="DR13" s="664"/>
      <c r="DS13" s="664"/>
      <c r="DT13" s="664"/>
      <c r="DU13" s="664"/>
      <c r="DV13" s="664"/>
      <c r="DW13" s="664"/>
      <c r="DX13" s="664"/>
      <c r="DY13" s="664"/>
      <c r="DZ13" s="664"/>
      <c r="EA13" s="664"/>
      <c r="EB13" s="664"/>
      <c r="EC13" s="704"/>
    </row>
    <row r="14" spans="2:143" ht="11.25" customHeight="1" x14ac:dyDescent="0.2">
      <c r="B14" s="658" t="s">
        <v>262</v>
      </c>
      <c r="C14" s="659"/>
      <c r="D14" s="659"/>
      <c r="E14" s="659"/>
      <c r="F14" s="659"/>
      <c r="G14" s="659"/>
      <c r="H14" s="659"/>
      <c r="I14" s="659"/>
      <c r="J14" s="659"/>
      <c r="K14" s="659"/>
      <c r="L14" s="659"/>
      <c r="M14" s="659"/>
      <c r="N14" s="659"/>
      <c r="O14" s="659"/>
      <c r="P14" s="659"/>
      <c r="Q14" s="660"/>
      <c r="R14" s="661" t="s">
        <v>132</v>
      </c>
      <c r="S14" s="664"/>
      <c r="T14" s="664"/>
      <c r="U14" s="664"/>
      <c r="V14" s="664"/>
      <c r="W14" s="664"/>
      <c r="X14" s="664"/>
      <c r="Y14" s="665"/>
      <c r="Z14" s="723" t="s">
        <v>132</v>
      </c>
      <c r="AA14" s="723"/>
      <c r="AB14" s="723"/>
      <c r="AC14" s="723"/>
      <c r="AD14" s="724" t="s">
        <v>132</v>
      </c>
      <c r="AE14" s="724"/>
      <c r="AF14" s="724"/>
      <c r="AG14" s="724"/>
      <c r="AH14" s="724"/>
      <c r="AI14" s="724"/>
      <c r="AJ14" s="724"/>
      <c r="AK14" s="724"/>
      <c r="AL14" s="666" t="s">
        <v>132</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5811</v>
      </c>
      <c r="BH14" s="664"/>
      <c r="BI14" s="664"/>
      <c r="BJ14" s="664"/>
      <c r="BK14" s="664"/>
      <c r="BL14" s="664"/>
      <c r="BM14" s="664"/>
      <c r="BN14" s="665"/>
      <c r="BO14" s="723">
        <v>0.8</v>
      </c>
      <c r="BP14" s="723"/>
      <c r="BQ14" s="723"/>
      <c r="BR14" s="723"/>
      <c r="BS14" s="669" t="s">
        <v>132</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195297</v>
      </c>
      <c r="CS14" s="664"/>
      <c r="CT14" s="664"/>
      <c r="CU14" s="664"/>
      <c r="CV14" s="664"/>
      <c r="CW14" s="664"/>
      <c r="CX14" s="664"/>
      <c r="CY14" s="665"/>
      <c r="CZ14" s="723">
        <v>4.4000000000000004</v>
      </c>
      <c r="DA14" s="723"/>
      <c r="DB14" s="723"/>
      <c r="DC14" s="723"/>
      <c r="DD14" s="669">
        <v>8483</v>
      </c>
      <c r="DE14" s="664"/>
      <c r="DF14" s="664"/>
      <c r="DG14" s="664"/>
      <c r="DH14" s="664"/>
      <c r="DI14" s="664"/>
      <c r="DJ14" s="664"/>
      <c r="DK14" s="664"/>
      <c r="DL14" s="664"/>
      <c r="DM14" s="664"/>
      <c r="DN14" s="664"/>
      <c r="DO14" s="664"/>
      <c r="DP14" s="665"/>
      <c r="DQ14" s="669">
        <v>150860</v>
      </c>
      <c r="DR14" s="664"/>
      <c r="DS14" s="664"/>
      <c r="DT14" s="664"/>
      <c r="DU14" s="664"/>
      <c r="DV14" s="664"/>
      <c r="DW14" s="664"/>
      <c r="DX14" s="664"/>
      <c r="DY14" s="664"/>
      <c r="DZ14" s="664"/>
      <c r="EA14" s="664"/>
      <c r="EB14" s="664"/>
      <c r="EC14" s="704"/>
    </row>
    <row r="15" spans="2:143" ht="11.25" customHeight="1" x14ac:dyDescent="0.2">
      <c r="B15" s="658" t="s">
        <v>265</v>
      </c>
      <c r="C15" s="659"/>
      <c r="D15" s="659"/>
      <c r="E15" s="659"/>
      <c r="F15" s="659"/>
      <c r="G15" s="659"/>
      <c r="H15" s="659"/>
      <c r="I15" s="659"/>
      <c r="J15" s="659"/>
      <c r="K15" s="659"/>
      <c r="L15" s="659"/>
      <c r="M15" s="659"/>
      <c r="N15" s="659"/>
      <c r="O15" s="659"/>
      <c r="P15" s="659"/>
      <c r="Q15" s="660"/>
      <c r="R15" s="661">
        <v>7290</v>
      </c>
      <c r="S15" s="664"/>
      <c r="T15" s="664"/>
      <c r="U15" s="664"/>
      <c r="V15" s="664"/>
      <c r="W15" s="664"/>
      <c r="X15" s="664"/>
      <c r="Y15" s="665"/>
      <c r="Z15" s="723">
        <v>0.2</v>
      </c>
      <c r="AA15" s="723"/>
      <c r="AB15" s="723"/>
      <c r="AC15" s="723"/>
      <c r="AD15" s="724">
        <v>7290</v>
      </c>
      <c r="AE15" s="724"/>
      <c r="AF15" s="724"/>
      <c r="AG15" s="724"/>
      <c r="AH15" s="724"/>
      <c r="AI15" s="724"/>
      <c r="AJ15" s="724"/>
      <c r="AK15" s="724"/>
      <c r="AL15" s="666">
        <v>0.4</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8916</v>
      </c>
      <c r="BH15" s="664"/>
      <c r="BI15" s="664"/>
      <c r="BJ15" s="664"/>
      <c r="BK15" s="664"/>
      <c r="BL15" s="664"/>
      <c r="BM15" s="664"/>
      <c r="BN15" s="665"/>
      <c r="BO15" s="723">
        <v>1.3</v>
      </c>
      <c r="BP15" s="723"/>
      <c r="BQ15" s="723"/>
      <c r="BR15" s="723"/>
      <c r="BS15" s="669" t="s">
        <v>132</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320998</v>
      </c>
      <c r="CS15" s="664"/>
      <c r="CT15" s="664"/>
      <c r="CU15" s="664"/>
      <c r="CV15" s="664"/>
      <c r="CW15" s="664"/>
      <c r="CX15" s="664"/>
      <c r="CY15" s="665"/>
      <c r="CZ15" s="723">
        <v>7.3</v>
      </c>
      <c r="DA15" s="723"/>
      <c r="DB15" s="723"/>
      <c r="DC15" s="723"/>
      <c r="DD15" s="669">
        <v>48659</v>
      </c>
      <c r="DE15" s="664"/>
      <c r="DF15" s="664"/>
      <c r="DG15" s="664"/>
      <c r="DH15" s="664"/>
      <c r="DI15" s="664"/>
      <c r="DJ15" s="664"/>
      <c r="DK15" s="664"/>
      <c r="DL15" s="664"/>
      <c r="DM15" s="664"/>
      <c r="DN15" s="664"/>
      <c r="DO15" s="664"/>
      <c r="DP15" s="665"/>
      <c r="DQ15" s="669">
        <v>172446</v>
      </c>
      <c r="DR15" s="664"/>
      <c r="DS15" s="664"/>
      <c r="DT15" s="664"/>
      <c r="DU15" s="664"/>
      <c r="DV15" s="664"/>
      <c r="DW15" s="664"/>
      <c r="DX15" s="664"/>
      <c r="DY15" s="664"/>
      <c r="DZ15" s="664"/>
      <c r="EA15" s="664"/>
      <c r="EB15" s="664"/>
      <c r="EC15" s="704"/>
    </row>
    <row r="16" spans="2:143" ht="11.25" customHeight="1" x14ac:dyDescent="0.2">
      <c r="B16" s="658" t="s">
        <v>268</v>
      </c>
      <c r="C16" s="659"/>
      <c r="D16" s="659"/>
      <c r="E16" s="659"/>
      <c r="F16" s="659"/>
      <c r="G16" s="659"/>
      <c r="H16" s="659"/>
      <c r="I16" s="659"/>
      <c r="J16" s="659"/>
      <c r="K16" s="659"/>
      <c r="L16" s="659"/>
      <c r="M16" s="659"/>
      <c r="N16" s="659"/>
      <c r="O16" s="659"/>
      <c r="P16" s="659"/>
      <c r="Q16" s="660"/>
      <c r="R16" s="661" t="s">
        <v>132</v>
      </c>
      <c r="S16" s="664"/>
      <c r="T16" s="664"/>
      <c r="U16" s="664"/>
      <c r="V16" s="664"/>
      <c r="W16" s="664"/>
      <c r="X16" s="664"/>
      <c r="Y16" s="665"/>
      <c r="Z16" s="723" t="s">
        <v>132</v>
      </c>
      <c r="AA16" s="723"/>
      <c r="AB16" s="723"/>
      <c r="AC16" s="723"/>
      <c r="AD16" s="724" t="s">
        <v>132</v>
      </c>
      <c r="AE16" s="724"/>
      <c r="AF16" s="724"/>
      <c r="AG16" s="724"/>
      <c r="AH16" s="724"/>
      <c r="AI16" s="724"/>
      <c r="AJ16" s="724"/>
      <c r="AK16" s="724"/>
      <c r="AL16" s="666" t="s">
        <v>132</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132</v>
      </c>
      <c r="BH16" s="664"/>
      <c r="BI16" s="664"/>
      <c r="BJ16" s="664"/>
      <c r="BK16" s="664"/>
      <c r="BL16" s="664"/>
      <c r="BM16" s="664"/>
      <c r="BN16" s="665"/>
      <c r="BO16" s="723" t="s">
        <v>132</v>
      </c>
      <c r="BP16" s="723"/>
      <c r="BQ16" s="723"/>
      <c r="BR16" s="723"/>
      <c r="BS16" s="669" t="s">
        <v>132</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v>2396</v>
      </c>
      <c r="CS16" s="664"/>
      <c r="CT16" s="664"/>
      <c r="CU16" s="664"/>
      <c r="CV16" s="664"/>
      <c r="CW16" s="664"/>
      <c r="CX16" s="664"/>
      <c r="CY16" s="665"/>
      <c r="CZ16" s="723">
        <v>0.1</v>
      </c>
      <c r="DA16" s="723"/>
      <c r="DB16" s="723"/>
      <c r="DC16" s="723"/>
      <c r="DD16" s="669" t="s">
        <v>132</v>
      </c>
      <c r="DE16" s="664"/>
      <c r="DF16" s="664"/>
      <c r="DG16" s="664"/>
      <c r="DH16" s="664"/>
      <c r="DI16" s="664"/>
      <c r="DJ16" s="664"/>
      <c r="DK16" s="664"/>
      <c r="DL16" s="664"/>
      <c r="DM16" s="664"/>
      <c r="DN16" s="664"/>
      <c r="DO16" s="664"/>
      <c r="DP16" s="665"/>
      <c r="DQ16" s="669">
        <v>20</v>
      </c>
      <c r="DR16" s="664"/>
      <c r="DS16" s="664"/>
      <c r="DT16" s="664"/>
      <c r="DU16" s="664"/>
      <c r="DV16" s="664"/>
      <c r="DW16" s="664"/>
      <c r="DX16" s="664"/>
      <c r="DY16" s="664"/>
      <c r="DZ16" s="664"/>
      <c r="EA16" s="664"/>
      <c r="EB16" s="664"/>
      <c r="EC16" s="704"/>
    </row>
    <row r="17" spans="2:133" ht="11.25" customHeight="1" x14ac:dyDescent="0.2">
      <c r="B17" s="658" t="s">
        <v>271</v>
      </c>
      <c r="C17" s="659"/>
      <c r="D17" s="659"/>
      <c r="E17" s="659"/>
      <c r="F17" s="659"/>
      <c r="G17" s="659"/>
      <c r="H17" s="659"/>
      <c r="I17" s="659"/>
      <c r="J17" s="659"/>
      <c r="K17" s="659"/>
      <c r="L17" s="659"/>
      <c r="M17" s="659"/>
      <c r="N17" s="659"/>
      <c r="O17" s="659"/>
      <c r="P17" s="659"/>
      <c r="Q17" s="660"/>
      <c r="R17" s="661">
        <v>188</v>
      </c>
      <c r="S17" s="664"/>
      <c r="T17" s="664"/>
      <c r="U17" s="664"/>
      <c r="V17" s="664"/>
      <c r="W17" s="664"/>
      <c r="X17" s="664"/>
      <c r="Y17" s="665"/>
      <c r="Z17" s="723">
        <v>0</v>
      </c>
      <c r="AA17" s="723"/>
      <c r="AB17" s="723"/>
      <c r="AC17" s="723"/>
      <c r="AD17" s="724">
        <v>188</v>
      </c>
      <c r="AE17" s="724"/>
      <c r="AF17" s="724"/>
      <c r="AG17" s="724"/>
      <c r="AH17" s="724"/>
      <c r="AI17" s="724"/>
      <c r="AJ17" s="724"/>
      <c r="AK17" s="724"/>
      <c r="AL17" s="666">
        <v>0</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132</v>
      </c>
      <c r="BH17" s="664"/>
      <c r="BI17" s="664"/>
      <c r="BJ17" s="664"/>
      <c r="BK17" s="664"/>
      <c r="BL17" s="664"/>
      <c r="BM17" s="664"/>
      <c r="BN17" s="665"/>
      <c r="BO17" s="723" t="s">
        <v>132</v>
      </c>
      <c r="BP17" s="723"/>
      <c r="BQ17" s="723"/>
      <c r="BR17" s="723"/>
      <c r="BS17" s="669" t="s">
        <v>132</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324911</v>
      </c>
      <c r="CS17" s="664"/>
      <c r="CT17" s="664"/>
      <c r="CU17" s="664"/>
      <c r="CV17" s="664"/>
      <c r="CW17" s="664"/>
      <c r="CX17" s="664"/>
      <c r="CY17" s="665"/>
      <c r="CZ17" s="723">
        <v>7.4</v>
      </c>
      <c r="DA17" s="723"/>
      <c r="DB17" s="723"/>
      <c r="DC17" s="723"/>
      <c r="DD17" s="669" t="s">
        <v>132</v>
      </c>
      <c r="DE17" s="664"/>
      <c r="DF17" s="664"/>
      <c r="DG17" s="664"/>
      <c r="DH17" s="664"/>
      <c r="DI17" s="664"/>
      <c r="DJ17" s="664"/>
      <c r="DK17" s="664"/>
      <c r="DL17" s="664"/>
      <c r="DM17" s="664"/>
      <c r="DN17" s="664"/>
      <c r="DO17" s="664"/>
      <c r="DP17" s="665"/>
      <c r="DQ17" s="669">
        <v>324911</v>
      </c>
      <c r="DR17" s="664"/>
      <c r="DS17" s="664"/>
      <c r="DT17" s="664"/>
      <c r="DU17" s="664"/>
      <c r="DV17" s="664"/>
      <c r="DW17" s="664"/>
      <c r="DX17" s="664"/>
      <c r="DY17" s="664"/>
      <c r="DZ17" s="664"/>
      <c r="EA17" s="664"/>
      <c r="EB17" s="664"/>
      <c r="EC17" s="704"/>
    </row>
    <row r="18" spans="2:133" ht="11.25" customHeight="1" x14ac:dyDescent="0.2">
      <c r="B18" s="658" t="s">
        <v>274</v>
      </c>
      <c r="C18" s="659"/>
      <c r="D18" s="659"/>
      <c r="E18" s="659"/>
      <c r="F18" s="659"/>
      <c r="G18" s="659"/>
      <c r="H18" s="659"/>
      <c r="I18" s="659"/>
      <c r="J18" s="659"/>
      <c r="K18" s="659"/>
      <c r="L18" s="659"/>
      <c r="M18" s="659"/>
      <c r="N18" s="659"/>
      <c r="O18" s="659"/>
      <c r="P18" s="659"/>
      <c r="Q18" s="660"/>
      <c r="R18" s="661">
        <v>1114696</v>
      </c>
      <c r="S18" s="664"/>
      <c r="T18" s="664"/>
      <c r="U18" s="664"/>
      <c r="V18" s="664"/>
      <c r="W18" s="664"/>
      <c r="X18" s="664"/>
      <c r="Y18" s="665"/>
      <c r="Z18" s="723">
        <v>24</v>
      </c>
      <c r="AA18" s="723"/>
      <c r="AB18" s="723"/>
      <c r="AC18" s="723"/>
      <c r="AD18" s="724">
        <v>911159</v>
      </c>
      <c r="AE18" s="724"/>
      <c r="AF18" s="724"/>
      <c r="AG18" s="724"/>
      <c r="AH18" s="724"/>
      <c r="AI18" s="724"/>
      <c r="AJ18" s="724"/>
      <c r="AK18" s="724"/>
      <c r="AL18" s="666">
        <v>54.4</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132</v>
      </c>
      <c r="BH18" s="664"/>
      <c r="BI18" s="664"/>
      <c r="BJ18" s="664"/>
      <c r="BK18" s="664"/>
      <c r="BL18" s="664"/>
      <c r="BM18" s="664"/>
      <c r="BN18" s="665"/>
      <c r="BO18" s="723" t="s">
        <v>132</v>
      </c>
      <c r="BP18" s="723"/>
      <c r="BQ18" s="723"/>
      <c r="BR18" s="723"/>
      <c r="BS18" s="669" t="s">
        <v>132</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t="s">
        <v>132</v>
      </c>
      <c r="CS18" s="664"/>
      <c r="CT18" s="664"/>
      <c r="CU18" s="664"/>
      <c r="CV18" s="664"/>
      <c r="CW18" s="664"/>
      <c r="CX18" s="664"/>
      <c r="CY18" s="665"/>
      <c r="CZ18" s="723" t="s">
        <v>132</v>
      </c>
      <c r="DA18" s="723"/>
      <c r="DB18" s="723"/>
      <c r="DC18" s="723"/>
      <c r="DD18" s="669" t="s">
        <v>132</v>
      </c>
      <c r="DE18" s="664"/>
      <c r="DF18" s="664"/>
      <c r="DG18" s="664"/>
      <c r="DH18" s="664"/>
      <c r="DI18" s="664"/>
      <c r="DJ18" s="664"/>
      <c r="DK18" s="664"/>
      <c r="DL18" s="664"/>
      <c r="DM18" s="664"/>
      <c r="DN18" s="664"/>
      <c r="DO18" s="664"/>
      <c r="DP18" s="665"/>
      <c r="DQ18" s="669" t="s">
        <v>132</v>
      </c>
      <c r="DR18" s="664"/>
      <c r="DS18" s="664"/>
      <c r="DT18" s="664"/>
      <c r="DU18" s="664"/>
      <c r="DV18" s="664"/>
      <c r="DW18" s="664"/>
      <c r="DX18" s="664"/>
      <c r="DY18" s="664"/>
      <c r="DZ18" s="664"/>
      <c r="EA18" s="664"/>
      <c r="EB18" s="664"/>
      <c r="EC18" s="704"/>
    </row>
    <row r="19" spans="2:133" ht="11.25" customHeight="1" x14ac:dyDescent="0.2">
      <c r="B19" s="658" t="s">
        <v>277</v>
      </c>
      <c r="C19" s="659"/>
      <c r="D19" s="659"/>
      <c r="E19" s="659"/>
      <c r="F19" s="659"/>
      <c r="G19" s="659"/>
      <c r="H19" s="659"/>
      <c r="I19" s="659"/>
      <c r="J19" s="659"/>
      <c r="K19" s="659"/>
      <c r="L19" s="659"/>
      <c r="M19" s="659"/>
      <c r="N19" s="659"/>
      <c r="O19" s="659"/>
      <c r="P19" s="659"/>
      <c r="Q19" s="660"/>
      <c r="R19" s="661">
        <v>911159</v>
      </c>
      <c r="S19" s="664"/>
      <c r="T19" s="664"/>
      <c r="U19" s="664"/>
      <c r="V19" s="664"/>
      <c r="W19" s="664"/>
      <c r="X19" s="664"/>
      <c r="Y19" s="665"/>
      <c r="Z19" s="723">
        <v>19.600000000000001</v>
      </c>
      <c r="AA19" s="723"/>
      <c r="AB19" s="723"/>
      <c r="AC19" s="723"/>
      <c r="AD19" s="724">
        <v>911159</v>
      </c>
      <c r="AE19" s="724"/>
      <c r="AF19" s="724"/>
      <c r="AG19" s="724"/>
      <c r="AH19" s="724"/>
      <c r="AI19" s="724"/>
      <c r="AJ19" s="724"/>
      <c r="AK19" s="724"/>
      <c r="AL19" s="666">
        <v>54.4</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v>7146</v>
      </c>
      <c r="BH19" s="664"/>
      <c r="BI19" s="664"/>
      <c r="BJ19" s="664"/>
      <c r="BK19" s="664"/>
      <c r="BL19" s="664"/>
      <c r="BM19" s="664"/>
      <c r="BN19" s="665"/>
      <c r="BO19" s="723">
        <v>1</v>
      </c>
      <c r="BP19" s="723"/>
      <c r="BQ19" s="723"/>
      <c r="BR19" s="723"/>
      <c r="BS19" s="669" t="s">
        <v>132</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132</v>
      </c>
      <c r="CS19" s="664"/>
      <c r="CT19" s="664"/>
      <c r="CU19" s="664"/>
      <c r="CV19" s="664"/>
      <c r="CW19" s="664"/>
      <c r="CX19" s="664"/>
      <c r="CY19" s="665"/>
      <c r="CZ19" s="723" t="s">
        <v>132</v>
      </c>
      <c r="DA19" s="723"/>
      <c r="DB19" s="723"/>
      <c r="DC19" s="723"/>
      <c r="DD19" s="669" t="s">
        <v>132</v>
      </c>
      <c r="DE19" s="664"/>
      <c r="DF19" s="664"/>
      <c r="DG19" s="664"/>
      <c r="DH19" s="664"/>
      <c r="DI19" s="664"/>
      <c r="DJ19" s="664"/>
      <c r="DK19" s="664"/>
      <c r="DL19" s="664"/>
      <c r="DM19" s="664"/>
      <c r="DN19" s="664"/>
      <c r="DO19" s="664"/>
      <c r="DP19" s="665"/>
      <c r="DQ19" s="669" t="s">
        <v>132</v>
      </c>
      <c r="DR19" s="664"/>
      <c r="DS19" s="664"/>
      <c r="DT19" s="664"/>
      <c r="DU19" s="664"/>
      <c r="DV19" s="664"/>
      <c r="DW19" s="664"/>
      <c r="DX19" s="664"/>
      <c r="DY19" s="664"/>
      <c r="DZ19" s="664"/>
      <c r="EA19" s="664"/>
      <c r="EB19" s="664"/>
      <c r="EC19" s="704"/>
    </row>
    <row r="20" spans="2:133" ht="11.25" customHeight="1" x14ac:dyDescent="0.2">
      <c r="B20" s="658" t="s">
        <v>280</v>
      </c>
      <c r="C20" s="659"/>
      <c r="D20" s="659"/>
      <c r="E20" s="659"/>
      <c r="F20" s="659"/>
      <c r="G20" s="659"/>
      <c r="H20" s="659"/>
      <c r="I20" s="659"/>
      <c r="J20" s="659"/>
      <c r="K20" s="659"/>
      <c r="L20" s="659"/>
      <c r="M20" s="659"/>
      <c r="N20" s="659"/>
      <c r="O20" s="659"/>
      <c r="P20" s="659"/>
      <c r="Q20" s="660"/>
      <c r="R20" s="661">
        <v>203537</v>
      </c>
      <c r="S20" s="664"/>
      <c r="T20" s="664"/>
      <c r="U20" s="664"/>
      <c r="V20" s="664"/>
      <c r="W20" s="664"/>
      <c r="X20" s="664"/>
      <c r="Y20" s="665"/>
      <c r="Z20" s="723">
        <v>4.4000000000000004</v>
      </c>
      <c r="AA20" s="723"/>
      <c r="AB20" s="723"/>
      <c r="AC20" s="723"/>
      <c r="AD20" s="724" t="s">
        <v>132</v>
      </c>
      <c r="AE20" s="724"/>
      <c r="AF20" s="724"/>
      <c r="AG20" s="724"/>
      <c r="AH20" s="724"/>
      <c r="AI20" s="724"/>
      <c r="AJ20" s="724"/>
      <c r="AK20" s="724"/>
      <c r="AL20" s="666" t="s">
        <v>132</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v>7146</v>
      </c>
      <c r="BH20" s="664"/>
      <c r="BI20" s="664"/>
      <c r="BJ20" s="664"/>
      <c r="BK20" s="664"/>
      <c r="BL20" s="664"/>
      <c r="BM20" s="664"/>
      <c r="BN20" s="665"/>
      <c r="BO20" s="723">
        <v>1</v>
      </c>
      <c r="BP20" s="723"/>
      <c r="BQ20" s="723"/>
      <c r="BR20" s="723"/>
      <c r="BS20" s="669" t="s">
        <v>132</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4409264</v>
      </c>
      <c r="CS20" s="664"/>
      <c r="CT20" s="664"/>
      <c r="CU20" s="664"/>
      <c r="CV20" s="664"/>
      <c r="CW20" s="664"/>
      <c r="CX20" s="664"/>
      <c r="CY20" s="665"/>
      <c r="CZ20" s="723">
        <v>100</v>
      </c>
      <c r="DA20" s="723"/>
      <c r="DB20" s="723"/>
      <c r="DC20" s="723"/>
      <c r="DD20" s="669">
        <v>1459924</v>
      </c>
      <c r="DE20" s="664"/>
      <c r="DF20" s="664"/>
      <c r="DG20" s="664"/>
      <c r="DH20" s="664"/>
      <c r="DI20" s="664"/>
      <c r="DJ20" s="664"/>
      <c r="DK20" s="664"/>
      <c r="DL20" s="664"/>
      <c r="DM20" s="664"/>
      <c r="DN20" s="664"/>
      <c r="DO20" s="664"/>
      <c r="DP20" s="665"/>
      <c r="DQ20" s="669">
        <v>2269321</v>
      </c>
      <c r="DR20" s="664"/>
      <c r="DS20" s="664"/>
      <c r="DT20" s="664"/>
      <c r="DU20" s="664"/>
      <c r="DV20" s="664"/>
      <c r="DW20" s="664"/>
      <c r="DX20" s="664"/>
      <c r="DY20" s="664"/>
      <c r="DZ20" s="664"/>
      <c r="EA20" s="664"/>
      <c r="EB20" s="664"/>
      <c r="EC20" s="704"/>
    </row>
    <row r="21" spans="2:133" ht="11.25" customHeight="1" x14ac:dyDescent="0.2">
      <c r="B21" s="658" t="s">
        <v>283</v>
      </c>
      <c r="C21" s="659"/>
      <c r="D21" s="659"/>
      <c r="E21" s="659"/>
      <c r="F21" s="659"/>
      <c r="G21" s="659"/>
      <c r="H21" s="659"/>
      <c r="I21" s="659"/>
      <c r="J21" s="659"/>
      <c r="K21" s="659"/>
      <c r="L21" s="659"/>
      <c r="M21" s="659"/>
      <c r="N21" s="659"/>
      <c r="O21" s="659"/>
      <c r="P21" s="659"/>
      <c r="Q21" s="660"/>
      <c r="R21" s="661" t="s">
        <v>132</v>
      </c>
      <c r="S21" s="664"/>
      <c r="T21" s="664"/>
      <c r="U21" s="664"/>
      <c r="V21" s="664"/>
      <c r="W21" s="664"/>
      <c r="X21" s="664"/>
      <c r="Y21" s="665"/>
      <c r="Z21" s="723" t="s">
        <v>132</v>
      </c>
      <c r="AA21" s="723"/>
      <c r="AB21" s="723"/>
      <c r="AC21" s="723"/>
      <c r="AD21" s="724" t="s">
        <v>132</v>
      </c>
      <c r="AE21" s="724"/>
      <c r="AF21" s="724"/>
      <c r="AG21" s="724"/>
      <c r="AH21" s="724"/>
      <c r="AI21" s="724"/>
      <c r="AJ21" s="724"/>
      <c r="AK21" s="724"/>
      <c r="AL21" s="666" t="s">
        <v>132</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v>7146</v>
      </c>
      <c r="BH21" s="664"/>
      <c r="BI21" s="664"/>
      <c r="BJ21" s="664"/>
      <c r="BK21" s="664"/>
      <c r="BL21" s="664"/>
      <c r="BM21" s="664"/>
      <c r="BN21" s="665"/>
      <c r="BO21" s="723">
        <v>1</v>
      </c>
      <c r="BP21" s="723"/>
      <c r="BQ21" s="723"/>
      <c r="BR21" s="723"/>
      <c r="BS21" s="669" t="s">
        <v>132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285</v>
      </c>
      <c r="C22" s="659"/>
      <c r="D22" s="659"/>
      <c r="E22" s="659"/>
      <c r="F22" s="659"/>
      <c r="G22" s="659"/>
      <c r="H22" s="659"/>
      <c r="I22" s="659"/>
      <c r="J22" s="659"/>
      <c r="K22" s="659"/>
      <c r="L22" s="659"/>
      <c r="M22" s="659"/>
      <c r="N22" s="659"/>
      <c r="O22" s="659"/>
      <c r="P22" s="659"/>
      <c r="Q22" s="660"/>
      <c r="R22" s="661">
        <v>1877183</v>
      </c>
      <c r="S22" s="664"/>
      <c r="T22" s="664"/>
      <c r="U22" s="664"/>
      <c r="V22" s="664"/>
      <c r="W22" s="664"/>
      <c r="X22" s="664"/>
      <c r="Y22" s="665"/>
      <c r="Z22" s="723">
        <v>40.299999999999997</v>
      </c>
      <c r="AA22" s="723"/>
      <c r="AB22" s="723"/>
      <c r="AC22" s="723"/>
      <c r="AD22" s="724">
        <v>1673646</v>
      </c>
      <c r="AE22" s="724"/>
      <c r="AF22" s="724"/>
      <c r="AG22" s="724"/>
      <c r="AH22" s="724"/>
      <c r="AI22" s="724"/>
      <c r="AJ22" s="724"/>
      <c r="AK22" s="724"/>
      <c r="AL22" s="666">
        <v>100</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132</v>
      </c>
      <c r="BH22" s="664"/>
      <c r="BI22" s="664"/>
      <c r="BJ22" s="664"/>
      <c r="BK22" s="664"/>
      <c r="BL22" s="664"/>
      <c r="BM22" s="664"/>
      <c r="BN22" s="665"/>
      <c r="BO22" s="723" t="s">
        <v>132</v>
      </c>
      <c r="BP22" s="723"/>
      <c r="BQ22" s="723"/>
      <c r="BR22" s="723"/>
      <c r="BS22" s="669" t="s">
        <v>132</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288</v>
      </c>
      <c r="C23" s="659"/>
      <c r="D23" s="659"/>
      <c r="E23" s="659"/>
      <c r="F23" s="659"/>
      <c r="G23" s="659"/>
      <c r="H23" s="659"/>
      <c r="I23" s="659"/>
      <c r="J23" s="659"/>
      <c r="K23" s="659"/>
      <c r="L23" s="659"/>
      <c r="M23" s="659"/>
      <c r="N23" s="659"/>
      <c r="O23" s="659"/>
      <c r="P23" s="659"/>
      <c r="Q23" s="660"/>
      <c r="R23" s="661" t="s">
        <v>132</v>
      </c>
      <c r="S23" s="664"/>
      <c r="T23" s="664"/>
      <c r="U23" s="664"/>
      <c r="V23" s="664"/>
      <c r="W23" s="664"/>
      <c r="X23" s="664"/>
      <c r="Y23" s="665"/>
      <c r="Z23" s="723" t="s">
        <v>132</v>
      </c>
      <c r="AA23" s="723"/>
      <c r="AB23" s="723"/>
      <c r="AC23" s="723"/>
      <c r="AD23" s="724" t="s">
        <v>132</v>
      </c>
      <c r="AE23" s="724"/>
      <c r="AF23" s="724"/>
      <c r="AG23" s="724"/>
      <c r="AH23" s="724"/>
      <c r="AI23" s="724"/>
      <c r="AJ23" s="724"/>
      <c r="AK23" s="724"/>
      <c r="AL23" s="666" t="s">
        <v>132</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t="s">
        <v>132</v>
      </c>
      <c r="BH23" s="664"/>
      <c r="BI23" s="664"/>
      <c r="BJ23" s="664"/>
      <c r="BK23" s="664"/>
      <c r="BL23" s="664"/>
      <c r="BM23" s="664"/>
      <c r="BN23" s="665"/>
      <c r="BO23" s="723" t="s">
        <v>132</v>
      </c>
      <c r="BP23" s="723"/>
      <c r="BQ23" s="723"/>
      <c r="BR23" s="723"/>
      <c r="BS23" s="669" t="s">
        <v>132</v>
      </c>
      <c r="BT23" s="664"/>
      <c r="BU23" s="664"/>
      <c r="BV23" s="664"/>
      <c r="BW23" s="664"/>
      <c r="BX23" s="664"/>
      <c r="BY23" s="664"/>
      <c r="BZ23" s="664"/>
      <c r="CA23" s="664"/>
      <c r="CB23" s="704"/>
      <c r="CD23" s="778" t="s">
        <v>229</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2">
      <c r="B24" s="658" t="s">
        <v>295</v>
      </c>
      <c r="C24" s="659"/>
      <c r="D24" s="659"/>
      <c r="E24" s="659"/>
      <c r="F24" s="659"/>
      <c r="G24" s="659"/>
      <c r="H24" s="659"/>
      <c r="I24" s="659"/>
      <c r="J24" s="659"/>
      <c r="K24" s="659"/>
      <c r="L24" s="659"/>
      <c r="M24" s="659"/>
      <c r="N24" s="659"/>
      <c r="O24" s="659"/>
      <c r="P24" s="659"/>
      <c r="Q24" s="660"/>
      <c r="R24" s="661">
        <v>41922</v>
      </c>
      <c r="S24" s="664"/>
      <c r="T24" s="664"/>
      <c r="U24" s="664"/>
      <c r="V24" s="664"/>
      <c r="W24" s="664"/>
      <c r="X24" s="664"/>
      <c r="Y24" s="665"/>
      <c r="Z24" s="723">
        <v>0.9</v>
      </c>
      <c r="AA24" s="723"/>
      <c r="AB24" s="723"/>
      <c r="AC24" s="723"/>
      <c r="AD24" s="724" t="s">
        <v>132</v>
      </c>
      <c r="AE24" s="724"/>
      <c r="AF24" s="724"/>
      <c r="AG24" s="724"/>
      <c r="AH24" s="724"/>
      <c r="AI24" s="724"/>
      <c r="AJ24" s="724"/>
      <c r="AK24" s="724"/>
      <c r="AL24" s="666" t="s">
        <v>132</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132</v>
      </c>
      <c r="BH24" s="664"/>
      <c r="BI24" s="664"/>
      <c r="BJ24" s="664"/>
      <c r="BK24" s="664"/>
      <c r="BL24" s="664"/>
      <c r="BM24" s="664"/>
      <c r="BN24" s="665"/>
      <c r="BO24" s="723" t="s">
        <v>132</v>
      </c>
      <c r="BP24" s="723"/>
      <c r="BQ24" s="723"/>
      <c r="BR24" s="723"/>
      <c r="BS24" s="669" t="s">
        <v>132</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848270</v>
      </c>
      <c r="CS24" s="727"/>
      <c r="CT24" s="727"/>
      <c r="CU24" s="727"/>
      <c r="CV24" s="727"/>
      <c r="CW24" s="727"/>
      <c r="CX24" s="727"/>
      <c r="CY24" s="773"/>
      <c r="CZ24" s="774">
        <v>19.2</v>
      </c>
      <c r="DA24" s="743"/>
      <c r="DB24" s="743"/>
      <c r="DC24" s="777"/>
      <c r="DD24" s="772">
        <v>754702</v>
      </c>
      <c r="DE24" s="727"/>
      <c r="DF24" s="727"/>
      <c r="DG24" s="727"/>
      <c r="DH24" s="727"/>
      <c r="DI24" s="727"/>
      <c r="DJ24" s="727"/>
      <c r="DK24" s="773"/>
      <c r="DL24" s="772">
        <v>742418</v>
      </c>
      <c r="DM24" s="727"/>
      <c r="DN24" s="727"/>
      <c r="DO24" s="727"/>
      <c r="DP24" s="727"/>
      <c r="DQ24" s="727"/>
      <c r="DR24" s="727"/>
      <c r="DS24" s="727"/>
      <c r="DT24" s="727"/>
      <c r="DU24" s="727"/>
      <c r="DV24" s="773"/>
      <c r="DW24" s="774">
        <v>42.5</v>
      </c>
      <c r="DX24" s="743"/>
      <c r="DY24" s="743"/>
      <c r="DZ24" s="743"/>
      <c r="EA24" s="743"/>
      <c r="EB24" s="743"/>
      <c r="EC24" s="775"/>
    </row>
    <row r="25" spans="2:133" ht="11.25" customHeight="1" x14ac:dyDescent="0.2">
      <c r="B25" s="658" t="s">
        <v>298</v>
      </c>
      <c r="C25" s="659"/>
      <c r="D25" s="659"/>
      <c r="E25" s="659"/>
      <c r="F25" s="659"/>
      <c r="G25" s="659"/>
      <c r="H25" s="659"/>
      <c r="I25" s="659"/>
      <c r="J25" s="659"/>
      <c r="K25" s="659"/>
      <c r="L25" s="659"/>
      <c r="M25" s="659"/>
      <c r="N25" s="659"/>
      <c r="O25" s="659"/>
      <c r="P25" s="659"/>
      <c r="Q25" s="660"/>
      <c r="R25" s="661">
        <v>180564</v>
      </c>
      <c r="S25" s="664"/>
      <c r="T25" s="664"/>
      <c r="U25" s="664"/>
      <c r="V25" s="664"/>
      <c r="W25" s="664"/>
      <c r="X25" s="664"/>
      <c r="Y25" s="665"/>
      <c r="Z25" s="723">
        <v>3.9</v>
      </c>
      <c r="AA25" s="723"/>
      <c r="AB25" s="723"/>
      <c r="AC25" s="723"/>
      <c r="AD25" s="724" t="s">
        <v>132</v>
      </c>
      <c r="AE25" s="724"/>
      <c r="AF25" s="724"/>
      <c r="AG25" s="724"/>
      <c r="AH25" s="724"/>
      <c r="AI25" s="724"/>
      <c r="AJ25" s="724"/>
      <c r="AK25" s="724"/>
      <c r="AL25" s="666" t="s">
        <v>132</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132</v>
      </c>
      <c r="BH25" s="664"/>
      <c r="BI25" s="664"/>
      <c r="BJ25" s="664"/>
      <c r="BK25" s="664"/>
      <c r="BL25" s="664"/>
      <c r="BM25" s="664"/>
      <c r="BN25" s="665"/>
      <c r="BO25" s="723" t="s">
        <v>132</v>
      </c>
      <c r="BP25" s="723"/>
      <c r="BQ25" s="723"/>
      <c r="BR25" s="723"/>
      <c r="BS25" s="669" t="s">
        <v>132</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466200</v>
      </c>
      <c r="CS25" s="662"/>
      <c r="CT25" s="662"/>
      <c r="CU25" s="662"/>
      <c r="CV25" s="662"/>
      <c r="CW25" s="662"/>
      <c r="CX25" s="662"/>
      <c r="CY25" s="663"/>
      <c r="CZ25" s="666">
        <v>10.6</v>
      </c>
      <c r="DA25" s="695"/>
      <c r="DB25" s="695"/>
      <c r="DC25" s="696"/>
      <c r="DD25" s="669">
        <v>405987</v>
      </c>
      <c r="DE25" s="662"/>
      <c r="DF25" s="662"/>
      <c r="DG25" s="662"/>
      <c r="DH25" s="662"/>
      <c r="DI25" s="662"/>
      <c r="DJ25" s="662"/>
      <c r="DK25" s="663"/>
      <c r="DL25" s="669">
        <v>395187</v>
      </c>
      <c r="DM25" s="662"/>
      <c r="DN25" s="662"/>
      <c r="DO25" s="662"/>
      <c r="DP25" s="662"/>
      <c r="DQ25" s="662"/>
      <c r="DR25" s="662"/>
      <c r="DS25" s="662"/>
      <c r="DT25" s="662"/>
      <c r="DU25" s="662"/>
      <c r="DV25" s="663"/>
      <c r="DW25" s="666">
        <v>22.6</v>
      </c>
      <c r="DX25" s="695"/>
      <c r="DY25" s="695"/>
      <c r="DZ25" s="695"/>
      <c r="EA25" s="695"/>
      <c r="EB25" s="695"/>
      <c r="EC25" s="697"/>
    </row>
    <row r="26" spans="2:133" ht="11.25" customHeight="1" x14ac:dyDescent="0.2">
      <c r="B26" s="658" t="s">
        <v>301</v>
      </c>
      <c r="C26" s="659"/>
      <c r="D26" s="659"/>
      <c r="E26" s="659"/>
      <c r="F26" s="659"/>
      <c r="G26" s="659"/>
      <c r="H26" s="659"/>
      <c r="I26" s="659"/>
      <c r="J26" s="659"/>
      <c r="K26" s="659"/>
      <c r="L26" s="659"/>
      <c r="M26" s="659"/>
      <c r="N26" s="659"/>
      <c r="O26" s="659"/>
      <c r="P26" s="659"/>
      <c r="Q26" s="660"/>
      <c r="R26" s="661">
        <v>7353</v>
      </c>
      <c r="S26" s="664"/>
      <c r="T26" s="664"/>
      <c r="U26" s="664"/>
      <c r="V26" s="664"/>
      <c r="W26" s="664"/>
      <c r="X26" s="664"/>
      <c r="Y26" s="665"/>
      <c r="Z26" s="723">
        <v>0.2</v>
      </c>
      <c r="AA26" s="723"/>
      <c r="AB26" s="723"/>
      <c r="AC26" s="723"/>
      <c r="AD26" s="724" t="s">
        <v>132</v>
      </c>
      <c r="AE26" s="724"/>
      <c r="AF26" s="724"/>
      <c r="AG26" s="724"/>
      <c r="AH26" s="724"/>
      <c r="AI26" s="724"/>
      <c r="AJ26" s="724"/>
      <c r="AK26" s="724"/>
      <c r="AL26" s="666" t="s">
        <v>132</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132</v>
      </c>
      <c r="BH26" s="664"/>
      <c r="BI26" s="664"/>
      <c r="BJ26" s="664"/>
      <c r="BK26" s="664"/>
      <c r="BL26" s="664"/>
      <c r="BM26" s="664"/>
      <c r="BN26" s="665"/>
      <c r="BO26" s="723" t="s">
        <v>132</v>
      </c>
      <c r="BP26" s="723"/>
      <c r="BQ26" s="723"/>
      <c r="BR26" s="723"/>
      <c r="BS26" s="669" t="s">
        <v>132</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293309</v>
      </c>
      <c r="CS26" s="664"/>
      <c r="CT26" s="664"/>
      <c r="CU26" s="664"/>
      <c r="CV26" s="664"/>
      <c r="CW26" s="664"/>
      <c r="CX26" s="664"/>
      <c r="CY26" s="665"/>
      <c r="CZ26" s="666">
        <v>6.7</v>
      </c>
      <c r="DA26" s="695"/>
      <c r="DB26" s="695"/>
      <c r="DC26" s="696"/>
      <c r="DD26" s="669">
        <v>250415</v>
      </c>
      <c r="DE26" s="664"/>
      <c r="DF26" s="664"/>
      <c r="DG26" s="664"/>
      <c r="DH26" s="664"/>
      <c r="DI26" s="664"/>
      <c r="DJ26" s="664"/>
      <c r="DK26" s="665"/>
      <c r="DL26" s="669" t="s">
        <v>132</v>
      </c>
      <c r="DM26" s="664"/>
      <c r="DN26" s="664"/>
      <c r="DO26" s="664"/>
      <c r="DP26" s="664"/>
      <c r="DQ26" s="664"/>
      <c r="DR26" s="664"/>
      <c r="DS26" s="664"/>
      <c r="DT26" s="664"/>
      <c r="DU26" s="664"/>
      <c r="DV26" s="665"/>
      <c r="DW26" s="666" t="s">
        <v>132</v>
      </c>
      <c r="DX26" s="695"/>
      <c r="DY26" s="695"/>
      <c r="DZ26" s="695"/>
      <c r="EA26" s="695"/>
      <c r="EB26" s="695"/>
      <c r="EC26" s="697"/>
    </row>
    <row r="27" spans="2:133" ht="11.25" customHeight="1" x14ac:dyDescent="0.2">
      <c r="B27" s="658" t="s">
        <v>304</v>
      </c>
      <c r="C27" s="659"/>
      <c r="D27" s="659"/>
      <c r="E27" s="659"/>
      <c r="F27" s="659"/>
      <c r="G27" s="659"/>
      <c r="H27" s="659"/>
      <c r="I27" s="659"/>
      <c r="J27" s="659"/>
      <c r="K27" s="659"/>
      <c r="L27" s="659"/>
      <c r="M27" s="659"/>
      <c r="N27" s="659"/>
      <c r="O27" s="659"/>
      <c r="P27" s="659"/>
      <c r="Q27" s="660"/>
      <c r="R27" s="661">
        <v>670199</v>
      </c>
      <c r="S27" s="664"/>
      <c r="T27" s="664"/>
      <c r="U27" s="664"/>
      <c r="V27" s="664"/>
      <c r="W27" s="664"/>
      <c r="X27" s="664"/>
      <c r="Y27" s="665"/>
      <c r="Z27" s="723">
        <v>14.4</v>
      </c>
      <c r="AA27" s="723"/>
      <c r="AB27" s="723"/>
      <c r="AC27" s="723"/>
      <c r="AD27" s="724" t="s">
        <v>132</v>
      </c>
      <c r="AE27" s="724"/>
      <c r="AF27" s="724"/>
      <c r="AG27" s="724"/>
      <c r="AH27" s="724"/>
      <c r="AI27" s="724"/>
      <c r="AJ27" s="724"/>
      <c r="AK27" s="724"/>
      <c r="AL27" s="666" t="s">
        <v>132</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694565</v>
      </c>
      <c r="BH27" s="664"/>
      <c r="BI27" s="664"/>
      <c r="BJ27" s="664"/>
      <c r="BK27" s="664"/>
      <c r="BL27" s="664"/>
      <c r="BM27" s="664"/>
      <c r="BN27" s="665"/>
      <c r="BO27" s="723">
        <v>100</v>
      </c>
      <c r="BP27" s="723"/>
      <c r="BQ27" s="723"/>
      <c r="BR27" s="723"/>
      <c r="BS27" s="669">
        <v>89815</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57159</v>
      </c>
      <c r="CS27" s="662"/>
      <c r="CT27" s="662"/>
      <c r="CU27" s="662"/>
      <c r="CV27" s="662"/>
      <c r="CW27" s="662"/>
      <c r="CX27" s="662"/>
      <c r="CY27" s="663"/>
      <c r="CZ27" s="666">
        <v>1.3</v>
      </c>
      <c r="DA27" s="695"/>
      <c r="DB27" s="695"/>
      <c r="DC27" s="696"/>
      <c r="DD27" s="669">
        <v>23804</v>
      </c>
      <c r="DE27" s="662"/>
      <c r="DF27" s="662"/>
      <c r="DG27" s="662"/>
      <c r="DH27" s="662"/>
      <c r="DI27" s="662"/>
      <c r="DJ27" s="662"/>
      <c r="DK27" s="663"/>
      <c r="DL27" s="669">
        <v>22320</v>
      </c>
      <c r="DM27" s="662"/>
      <c r="DN27" s="662"/>
      <c r="DO27" s="662"/>
      <c r="DP27" s="662"/>
      <c r="DQ27" s="662"/>
      <c r="DR27" s="662"/>
      <c r="DS27" s="662"/>
      <c r="DT27" s="662"/>
      <c r="DU27" s="662"/>
      <c r="DV27" s="663"/>
      <c r="DW27" s="666">
        <v>1.3</v>
      </c>
      <c r="DX27" s="695"/>
      <c r="DY27" s="695"/>
      <c r="DZ27" s="695"/>
      <c r="EA27" s="695"/>
      <c r="EB27" s="695"/>
      <c r="EC27" s="697"/>
    </row>
    <row r="28" spans="2:133" ht="11.25" customHeight="1" x14ac:dyDescent="0.2">
      <c r="B28" s="766" t="s">
        <v>307</v>
      </c>
      <c r="C28" s="767"/>
      <c r="D28" s="767"/>
      <c r="E28" s="767"/>
      <c r="F28" s="767"/>
      <c r="G28" s="767"/>
      <c r="H28" s="767"/>
      <c r="I28" s="767"/>
      <c r="J28" s="767"/>
      <c r="K28" s="767"/>
      <c r="L28" s="767"/>
      <c r="M28" s="767"/>
      <c r="N28" s="767"/>
      <c r="O28" s="767"/>
      <c r="P28" s="767"/>
      <c r="Q28" s="768"/>
      <c r="R28" s="661" t="s">
        <v>132</v>
      </c>
      <c r="S28" s="664"/>
      <c r="T28" s="664"/>
      <c r="U28" s="664"/>
      <c r="V28" s="664"/>
      <c r="W28" s="664"/>
      <c r="X28" s="664"/>
      <c r="Y28" s="665"/>
      <c r="Z28" s="723" t="s">
        <v>132</v>
      </c>
      <c r="AA28" s="723"/>
      <c r="AB28" s="723"/>
      <c r="AC28" s="723"/>
      <c r="AD28" s="724" t="s">
        <v>132</v>
      </c>
      <c r="AE28" s="724"/>
      <c r="AF28" s="724"/>
      <c r="AG28" s="724"/>
      <c r="AH28" s="724"/>
      <c r="AI28" s="724"/>
      <c r="AJ28" s="724"/>
      <c r="AK28" s="724"/>
      <c r="AL28" s="666" t="s">
        <v>132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324911</v>
      </c>
      <c r="CS28" s="664"/>
      <c r="CT28" s="664"/>
      <c r="CU28" s="664"/>
      <c r="CV28" s="664"/>
      <c r="CW28" s="664"/>
      <c r="CX28" s="664"/>
      <c r="CY28" s="665"/>
      <c r="CZ28" s="666">
        <v>7.4</v>
      </c>
      <c r="DA28" s="695"/>
      <c r="DB28" s="695"/>
      <c r="DC28" s="696"/>
      <c r="DD28" s="669">
        <v>324911</v>
      </c>
      <c r="DE28" s="664"/>
      <c r="DF28" s="664"/>
      <c r="DG28" s="664"/>
      <c r="DH28" s="664"/>
      <c r="DI28" s="664"/>
      <c r="DJ28" s="664"/>
      <c r="DK28" s="665"/>
      <c r="DL28" s="669">
        <v>324911</v>
      </c>
      <c r="DM28" s="664"/>
      <c r="DN28" s="664"/>
      <c r="DO28" s="664"/>
      <c r="DP28" s="664"/>
      <c r="DQ28" s="664"/>
      <c r="DR28" s="664"/>
      <c r="DS28" s="664"/>
      <c r="DT28" s="664"/>
      <c r="DU28" s="664"/>
      <c r="DV28" s="665"/>
      <c r="DW28" s="666">
        <v>18.600000000000001</v>
      </c>
      <c r="DX28" s="695"/>
      <c r="DY28" s="695"/>
      <c r="DZ28" s="695"/>
      <c r="EA28" s="695"/>
      <c r="EB28" s="695"/>
      <c r="EC28" s="697"/>
    </row>
    <row r="29" spans="2:133" ht="11.25" customHeight="1" x14ac:dyDescent="0.2">
      <c r="B29" s="658" t="s">
        <v>309</v>
      </c>
      <c r="C29" s="659"/>
      <c r="D29" s="659"/>
      <c r="E29" s="659"/>
      <c r="F29" s="659"/>
      <c r="G29" s="659"/>
      <c r="H29" s="659"/>
      <c r="I29" s="659"/>
      <c r="J29" s="659"/>
      <c r="K29" s="659"/>
      <c r="L29" s="659"/>
      <c r="M29" s="659"/>
      <c r="N29" s="659"/>
      <c r="O29" s="659"/>
      <c r="P29" s="659"/>
      <c r="Q29" s="660"/>
      <c r="R29" s="661">
        <v>136053</v>
      </c>
      <c r="S29" s="664"/>
      <c r="T29" s="664"/>
      <c r="U29" s="664"/>
      <c r="V29" s="664"/>
      <c r="W29" s="664"/>
      <c r="X29" s="664"/>
      <c r="Y29" s="665"/>
      <c r="Z29" s="723">
        <v>2.9</v>
      </c>
      <c r="AA29" s="723"/>
      <c r="AB29" s="723"/>
      <c r="AC29" s="723"/>
      <c r="AD29" s="724" t="s">
        <v>132</v>
      </c>
      <c r="AE29" s="724"/>
      <c r="AF29" s="724"/>
      <c r="AG29" s="724"/>
      <c r="AH29" s="724"/>
      <c r="AI29" s="724"/>
      <c r="AJ29" s="724"/>
      <c r="AK29" s="724"/>
      <c r="AL29" s="666" t="s">
        <v>132</v>
      </c>
      <c r="AM29" s="667"/>
      <c r="AN29" s="667"/>
      <c r="AO29" s="725"/>
      <c r="AP29" s="735" t="s">
        <v>229</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313</v>
      </c>
      <c r="CG29" s="702"/>
      <c r="CH29" s="702"/>
      <c r="CI29" s="702"/>
      <c r="CJ29" s="702"/>
      <c r="CK29" s="702"/>
      <c r="CL29" s="702"/>
      <c r="CM29" s="702"/>
      <c r="CN29" s="702"/>
      <c r="CO29" s="702"/>
      <c r="CP29" s="702"/>
      <c r="CQ29" s="703"/>
      <c r="CR29" s="661">
        <v>324911</v>
      </c>
      <c r="CS29" s="662"/>
      <c r="CT29" s="662"/>
      <c r="CU29" s="662"/>
      <c r="CV29" s="662"/>
      <c r="CW29" s="662"/>
      <c r="CX29" s="662"/>
      <c r="CY29" s="663"/>
      <c r="CZ29" s="666">
        <v>7.4</v>
      </c>
      <c r="DA29" s="695"/>
      <c r="DB29" s="695"/>
      <c r="DC29" s="696"/>
      <c r="DD29" s="669">
        <v>324911</v>
      </c>
      <c r="DE29" s="662"/>
      <c r="DF29" s="662"/>
      <c r="DG29" s="662"/>
      <c r="DH29" s="662"/>
      <c r="DI29" s="662"/>
      <c r="DJ29" s="662"/>
      <c r="DK29" s="663"/>
      <c r="DL29" s="669">
        <v>324911</v>
      </c>
      <c r="DM29" s="662"/>
      <c r="DN29" s="662"/>
      <c r="DO29" s="662"/>
      <c r="DP29" s="662"/>
      <c r="DQ29" s="662"/>
      <c r="DR29" s="662"/>
      <c r="DS29" s="662"/>
      <c r="DT29" s="662"/>
      <c r="DU29" s="662"/>
      <c r="DV29" s="663"/>
      <c r="DW29" s="666">
        <v>18.600000000000001</v>
      </c>
      <c r="DX29" s="695"/>
      <c r="DY29" s="695"/>
      <c r="DZ29" s="695"/>
      <c r="EA29" s="695"/>
      <c r="EB29" s="695"/>
      <c r="EC29" s="697"/>
    </row>
    <row r="30" spans="2:133" ht="11.25" customHeight="1" x14ac:dyDescent="0.2">
      <c r="B30" s="658" t="s">
        <v>314</v>
      </c>
      <c r="C30" s="659"/>
      <c r="D30" s="659"/>
      <c r="E30" s="659"/>
      <c r="F30" s="659"/>
      <c r="G30" s="659"/>
      <c r="H30" s="659"/>
      <c r="I30" s="659"/>
      <c r="J30" s="659"/>
      <c r="K30" s="659"/>
      <c r="L30" s="659"/>
      <c r="M30" s="659"/>
      <c r="N30" s="659"/>
      <c r="O30" s="659"/>
      <c r="P30" s="659"/>
      <c r="Q30" s="660"/>
      <c r="R30" s="661">
        <v>78950</v>
      </c>
      <c r="S30" s="664"/>
      <c r="T30" s="664"/>
      <c r="U30" s="664"/>
      <c r="V30" s="664"/>
      <c r="W30" s="664"/>
      <c r="X30" s="664"/>
      <c r="Y30" s="665"/>
      <c r="Z30" s="723">
        <v>1.7</v>
      </c>
      <c r="AA30" s="723"/>
      <c r="AB30" s="723"/>
      <c r="AC30" s="723"/>
      <c r="AD30" s="724" t="s">
        <v>132</v>
      </c>
      <c r="AE30" s="724"/>
      <c r="AF30" s="724"/>
      <c r="AG30" s="724"/>
      <c r="AH30" s="724"/>
      <c r="AI30" s="724"/>
      <c r="AJ30" s="724"/>
      <c r="AK30" s="724"/>
      <c r="AL30" s="666" t="s">
        <v>132</v>
      </c>
      <c r="AM30" s="667"/>
      <c r="AN30" s="667"/>
      <c r="AO30" s="725"/>
      <c r="AP30" s="751" t="s">
        <v>315</v>
      </c>
      <c r="AQ30" s="752"/>
      <c r="AR30" s="752"/>
      <c r="AS30" s="752"/>
      <c r="AT30" s="757" t="s">
        <v>316</v>
      </c>
      <c r="AU30" s="230"/>
      <c r="AV30" s="230"/>
      <c r="AW30" s="230"/>
      <c r="AX30" s="760" t="s">
        <v>192</v>
      </c>
      <c r="AY30" s="761"/>
      <c r="AZ30" s="761"/>
      <c r="BA30" s="761"/>
      <c r="BB30" s="761"/>
      <c r="BC30" s="761"/>
      <c r="BD30" s="761"/>
      <c r="BE30" s="761"/>
      <c r="BF30" s="762"/>
      <c r="BG30" s="741">
        <v>99.7</v>
      </c>
      <c r="BH30" s="742"/>
      <c r="BI30" s="742"/>
      <c r="BJ30" s="742"/>
      <c r="BK30" s="742"/>
      <c r="BL30" s="742"/>
      <c r="BM30" s="743">
        <v>98.2</v>
      </c>
      <c r="BN30" s="742"/>
      <c r="BO30" s="742"/>
      <c r="BP30" s="742"/>
      <c r="BQ30" s="744"/>
      <c r="BR30" s="741">
        <v>99.6</v>
      </c>
      <c r="BS30" s="742"/>
      <c r="BT30" s="742"/>
      <c r="BU30" s="742"/>
      <c r="BV30" s="742"/>
      <c r="BW30" s="742"/>
      <c r="BX30" s="743">
        <v>98.4</v>
      </c>
      <c r="BY30" s="742"/>
      <c r="BZ30" s="742"/>
      <c r="CA30" s="742"/>
      <c r="CB30" s="744"/>
      <c r="CD30" s="747"/>
      <c r="CE30" s="748"/>
      <c r="CF30" s="705" t="s">
        <v>317</v>
      </c>
      <c r="CG30" s="702"/>
      <c r="CH30" s="702"/>
      <c r="CI30" s="702"/>
      <c r="CJ30" s="702"/>
      <c r="CK30" s="702"/>
      <c r="CL30" s="702"/>
      <c r="CM30" s="702"/>
      <c r="CN30" s="702"/>
      <c r="CO30" s="702"/>
      <c r="CP30" s="702"/>
      <c r="CQ30" s="703"/>
      <c r="CR30" s="661">
        <v>309120</v>
      </c>
      <c r="CS30" s="664"/>
      <c r="CT30" s="664"/>
      <c r="CU30" s="664"/>
      <c r="CV30" s="664"/>
      <c r="CW30" s="664"/>
      <c r="CX30" s="664"/>
      <c r="CY30" s="665"/>
      <c r="CZ30" s="666">
        <v>7</v>
      </c>
      <c r="DA30" s="695"/>
      <c r="DB30" s="695"/>
      <c r="DC30" s="696"/>
      <c r="DD30" s="669">
        <v>309120</v>
      </c>
      <c r="DE30" s="664"/>
      <c r="DF30" s="664"/>
      <c r="DG30" s="664"/>
      <c r="DH30" s="664"/>
      <c r="DI30" s="664"/>
      <c r="DJ30" s="664"/>
      <c r="DK30" s="665"/>
      <c r="DL30" s="669">
        <v>309120</v>
      </c>
      <c r="DM30" s="664"/>
      <c r="DN30" s="664"/>
      <c r="DO30" s="664"/>
      <c r="DP30" s="664"/>
      <c r="DQ30" s="664"/>
      <c r="DR30" s="664"/>
      <c r="DS30" s="664"/>
      <c r="DT30" s="664"/>
      <c r="DU30" s="664"/>
      <c r="DV30" s="665"/>
      <c r="DW30" s="666">
        <v>17.7</v>
      </c>
      <c r="DX30" s="695"/>
      <c r="DY30" s="695"/>
      <c r="DZ30" s="695"/>
      <c r="EA30" s="695"/>
      <c r="EB30" s="695"/>
      <c r="EC30" s="697"/>
    </row>
    <row r="31" spans="2:133" ht="11.25" customHeight="1" x14ac:dyDescent="0.2">
      <c r="B31" s="658" t="s">
        <v>318</v>
      </c>
      <c r="C31" s="659"/>
      <c r="D31" s="659"/>
      <c r="E31" s="659"/>
      <c r="F31" s="659"/>
      <c r="G31" s="659"/>
      <c r="H31" s="659"/>
      <c r="I31" s="659"/>
      <c r="J31" s="659"/>
      <c r="K31" s="659"/>
      <c r="L31" s="659"/>
      <c r="M31" s="659"/>
      <c r="N31" s="659"/>
      <c r="O31" s="659"/>
      <c r="P31" s="659"/>
      <c r="Q31" s="660"/>
      <c r="R31" s="661">
        <v>118314</v>
      </c>
      <c r="S31" s="664"/>
      <c r="T31" s="664"/>
      <c r="U31" s="664"/>
      <c r="V31" s="664"/>
      <c r="W31" s="664"/>
      <c r="X31" s="664"/>
      <c r="Y31" s="665"/>
      <c r="Z31" s="723">
        <v>2.5</v>
      </c>
      <c r="AA31" s="723"/>
      <c r="AB31" s="723"/>
      <c r="AC31" s="723"/>
      <c r="AD31" s="724" t="s">
        <v>132</v>
      </c>
      <c r="AE31" s="724"/>
      <c r="AF31" s="724"/>
      <c r="AG31" s="724"/>
      <c r="AH31" s="724"/>
      <c r="AI31" s="724"/>
      <c r="AJ31" s="724"/>
      <c r="AK31" s="724"/>
      <c r="AL31" s="666" t="s">
        <v>132</v>
      </c>
      <c r="AM31" s="667"/>
      <c r="AN31" s="667"/>
      <c r="AO31" s="725"/>
      <c r="AP31" s="753"/>
      <c r="AQ31" s="754"/>
      <c r="AR31" s="754"/>
      <c r="AS31" s="754"/>
      <c r="AT31" s="758"/>
      <c r="AU31" s="229" t="s">
        <v>319</v>
      </c>
      <c r="AV31" s="229"/>
      <c r="AW31" s="229"/>
      <c r="AX31" s="658" t="s">
        <v>320</v>
      </c>
      <c r="AY31" s="659"/>
      <c r="AZ31" s="659"/>
      <c r="BA31" s="659"/>
      <c r="BB31" s="659"/>
      <c r="BC31" s="659"/>
      <c r="BD31" s="659"/>
      <c r="BE31" s="659"/>
      <c r="BF31" s="660"/>
      <c r="BG31" s="739">
        <v>99.6</v>
      </c>
      <c r="BH31" s="662"/>
      <c r="BI31" s="662"/>
      <c r="BJ31" s="662"/>
      <c r="BK31" s="662"/>
      <c r="BL31" s="662"/>
      <c r="BM31" s="667">
        <v>98.2</v>
      </c>
      <c r="BN31" s="740"/>
      <c r="BO31" s="740"/>
      <c r="BP31" s="740"/>
      <c r="BQ31" s="701"/>
      <c r="BR31" s="739">
        <v>99.1</v>
      </c>
      <c r="BS31" s="662"/>
      <c r="BT31" s="662"/>
      <c r="BU31" s="662"/>
      <c r="BV31" s="662"/>
      <c r="BW31" s="662"/>
      <c r="BX31" s="667">
        <v>97.3</v>
      </c>
      <c r="BY31" s="740"/>
      <c r="BZ31" s="740"/>
      <c r="CA31" s="740"/>
      <c r="CB31" s="701"/>
      <c r="CD31" s="747"/>
      <c r="CE31" s="748"/>
      <c r="CF31" s="705" t="s">
        <v>321</v>
      </c>
      <c r="CG31" s="702"/>
      <c r="CH31" s="702"/>
      <c r="CI31" s="702"/>
      <c r="CJ31" s="702"/>
      <c r="CK31" s="702"/>
      <c r="CL31" s="702"/>
      <c r="CM31" s="702"/>
      <c r="CN31" s="702"/>
      <c r="CO31" s="702"/>
      <c r="CP31" s="702"/>
      <c r="CQ31" s="703"/>
      <c r="CR31" s="661">
        <v>15791</v>
      </c>
      <c r="CS31" s="662"/>
      <c r="CT31" s="662"/>
      <c r="CU31" s="662"/>
      <c r="CV31" s="662"/>
      <c r="CW31" s="662"/>
      <c r="CX31" s="662"/>
      <c r="CY31" s="663"/>
      <c r="CZ31" s="666">
        <v>0.4</v>
      </c>
      <c r="DA31" s="695"/>
      <c r="DB31" s="695"/>
      <c r="DC31" s="696"/>
      <c r="DD31" s="669">
        <v>15791</v>
      </c>
      <c r="DE31" s="662"/>
      <c r="DF31" s="662"/>
      <c r="DG31" s="662"/>
      <c r="DH31" s="662"/>
      <c r="DI31" s="662"/>
      <c r="DJ31" s="662"/>
      <c r="DK31" s="663"/>
      <c r="DL31" s="669">
        <v>15791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322</v>
      </c>
      <c r="C32" s="659"/>
      <c r="D32" s="659"/>
      <c r="E32" s="659"/>
      <c r="F32" s="659"/>
      <c r="G32" s="659"/>
      <c r="H32" s="659"/>
      <c r="I32" s="659"/>
      <c r="J32" s="659"/>
      <c r="K32" s="659"/>
      <c r="L32" s="659"/>
      <c r="M32" s="659"/>
      <c r="N32" s="659"/>
      <c r="O32" s="659"/>
      <c r="P32" s="659"/>
      <c r="Q32" s="660"/>
      <c r="R32" s="661">
        <v>173293</v>
      </c>
      <c r="S32" s="664"/>
      <c r="T32" s="664"/>
      <c r="U32" s="664"/>
      <c r="V32" s="664"/>
      <c r="W32" s="664"/>
      <c r="X32" s="664"/>
      <c r="Y32" s="665"/>
      <c r="Z32" s="723">
        <v>3.7</v>
      </c>
      <c r="AA32" s="723"/>
      <c r="AB32" s="723"/>
      <c r="AC32" s="723"/>
      <c r="AD32" s="724" t="s">
        <v>132</v>
      </c>
      <c r="AE32" s="724"/>
      <c r="AF32" s="724"/>
      <c r="AG32" s="724"/>
      <c r="AH32" s="724"/>
      <c r="AI32" s="724"/>
      <c r="AJ32" s="724"/>
      <c r="AK32" s="724"/>
      <c r="AL32" s="666" t="s">
        <v>132</v>
      </c>
      <c r="AM32" s="667"/>
      <c r="AN32" s="667"/>
      <c r="AO32" s="725"/>
      <c r="AP32" s="755"/>
      <c r="AQ32" s="756"/>
      <c r="AR32" s="756"/>
      <c r="AS32" s="756"/>
      <c r="AT32" s="759"/>
      <c r="AU32" s="231"/>
      <c r="AV32" s="231"/>
      <c r="AW32" s="231"/>
      <c r="AX32" s="673" t="s">
        <v>323</v>
      </c>
      <c r="AY32" s="674"/>
      <c r="AZ32" s="674"/>
      <c r="BA32" s="674"/>
      <c r="BB32" s="674"/>
      <c r="BC32" s="674"/>
      <c r="BD32" s="674"/>
      <c r="BE32" s="674"/>
      <c r="BF32" s="675"/>
      <c r="BG32" s="738">
        <v>99.7</v>
      </c>
      <c r="BH32" s="677"/>
      <c r="BI32" s="677"/>
      <c r="BJ32" s="677"/>
      <c r="BK32" s="677"/>
      <c r="BL32" s="677"/>
      <c r="BM32" s="721">
        <v>98</v>
      </c>
      <c r="BN32" s="677"/>
      <c r="BO32" s="677"/>
      <c r="BP32" s="677"/>
      <c r="BQ32" s="714"/>
      <c r="BR32" s="738">
        <v>99.7</v>
      </c>
      <c r="BS32" s="677"/>
      <c r="BT32" s="677"/>
      <c r="BU32" s="677"/>
      <c r="BV32" s="677"/>
      <c r="BW32" s="677"/>
      <c r="BX32" s="721">
        <v>98.3</v>
      </c>
      <c r="BY32" s="677"/>
      <c r="BZ32" s="677"/>
      <c r="CA32" s="677"/>
      <c r="CB32" s="714"/>
      <c r="CD32" s="749"/>
      <c r="CE32" s="750"/>
      <c r="CF32" s="705" t="s">
        <v>324</v>
      </c>
      <c r="CG32" s="702"/>
      <c r="CH32" s="702"/>
      <c r="CI32" s="702"/>
      <c r="CJ32" s="702"/>
      <c r="CK32" s="702"/>
      <c r="CL32" s="702"/>
      <c r="CM32" s="702"/>
      <c r="CN32" s="702"/>
      <c r="CO32" s="702"/>
      <c r="CP32" s="702"/>
      <c r="CQ32" s="703"/>
      <c r="CR32" s="661" t="s">
        <v>132</v>
      </c>
      <c r="CS32" s="664"/>
      <c r="CT32" s="664"/>
      <c r="CU32" s="664"/>
      <c r="CV32" s="664"/>
      <c r="CW32" s="664"/>
      <c r="CX32" s="664"/>
      <c r="CY32" s="665"/>
      <c r="CZ32" s="666" t="s">
        <v>132</v>
      </c>
      <c r="DA32" s="695"/>
      <c r="DB32" s="695"/>
      <c r="DC32" s="696"/>
      <c r="DD32" s="669" t="s">
        <v>132</v>
      </c>
      <c r="DE32" s="664"/>
      <c r="DF32" s="664"/>
      <c r="DG32" s="664"/>
      <c r="DH32" s="664"/>
      <c r="DI32" s="664"/>
      <c r="DJ32" s="664"/>
      <c r="DK32" s="665"/>
      <c r="DL32" s="669" t="s">
        <v>132</v>
      </c>
      <c r="DM32" s="664"/>
      <c r="DN32" s="664"/>
      <c r="DO32" s="664"/>
      <c r="DP32" s="664"/>
      <c r="DQ32" s="664"/>
      <c r="DR32" s="664"/>
      <c r="DS32" s="664"/>
      <c r="DT32" s="664"/>
      <c r="DU32" s="664"/>
      <c r="DV32" s="665"/>
      <c r="DW32" s="666" t="s">
        <v>132</v>
      </c>
      <c r="DX32" s="695"/>
      <c r="DY32" s="695"/>
      <c r="DZ32" s="695"/>
      <c r="EA32" s="695"/>
      <c r="EB32" s="695"/>
      <c r="EC32" s="697"/>
    </row>
    <row r="33" spans="2:133" ht="11.25" customHeight="1" x14ac:dyDescent="0.2">
      <c r="B33" s="658" t="s">
        <v>325</v>
      </c>
      <c r="C33" s="659"/>
      <c r="D33" s="659"/>
      <c r="E33" s="659"/>
      <c r="F33" s="659"/>
      <c r="G33" s="659"/>
      <c r="H33" s="659"/>
      <c r="I33" s="659"/>
      <c r="J33" s="659"/>
      <c r="K33" s="659"/>
      <c r="L33" s="659"/>
      <c r="M33" s="659"/>
      <c r="N33" s="659"/>
      <c r="O33" s="659"/>
      <c r="P33" s="659"/>
      <c r="Q33" s="660"/>
      <c r="R33" s="661">
        <v>346397</v>
      </c>
      <c r="S33" s="664"/>
      <c r="T33" s="664"/>
      <c r="U33" s="664"/>
      <c r="V33" s="664"/>
      <c r="W33" s="664"/>
      <c r="X33" s="664"/>
      <c r="Y33" s="665"/>
      <c r="Z33" s="723">
        <v>7.4</v>
      </c>
      <c r="AA33" s="723"/>
      <c r="AB33" s="723"/>
      <c r="AC33" s="723"/>
      <c r="AD33" s="724" t="s">
        <v>132</v>
      </c>
      <c r="AE33" s="724"/>
      <c r="AF33" s="724"/>
      <c r="AG33" s="724"/>
      <c r="AH33" s="724"/>
      <c r="AI33" s="724"/>
      <c r="AJ33" s="724"/>
      <c r="AK33" s="724"/>
      <c r="AL33" s="666" t="s">
        <v>132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326</v>
      </c>
      <c r="CE33" s="702"/>
      <c r="CF33" s="702"/>
      <c r="CG33" s="702"/>
      <c r="CH33" s="702"/>
      <c r="CI33" s="702"/>
      <c r="CJ33" s="702"/>
      <c r="CK33" s="702"/>
      <c r="CL33" s="702"/>
      <c r="CM33" s="702"/>
      <c r="CN33" s="702"/>
      <c r="CO33" s="702"/>
      <c r="CP33" s="702"/>
      <c r="CQ33" s="703"/>
      <c r="CR33" s="661">
        <v>2098674</v>
      </c>
      <c r="CS33" s="662"/>
      <c r="CT33" s="662"/>
      <c r="CU33" s="662"/>
      <c r="CV33" s="662"/>
      <c r="CW33" s="662"/>
      <c r="CX33" s="662"/>
      <c r="CY33" s="663"/>
      <c r="CZ33" s="666">
        <v>47.6</v>
      </c>
      <c r="DA33" s="695"/>
      <c r="DB33" s="695"/>
      <c r="DC33" s="696"/>
      <c r="DD33" s="669">
        <v>1310850</v>
      </c>
      <c r="DE33" s="662"/>
      <c r="DF33" s="662"/>
      <c r="DG33" s="662"/>
      <c r="DH33" s="662"/>
      <c r="DI33" s="662"/>
      <c r="DJ33" s="662"/>
      <c r="DK33" s="663"/>
      <c r="DL33" s="669">
        <v>604581</v>
      </c>
      <c r="DM33" s="662"/>
      <c r="DN33" s="662"/>
      <c r="DO33" s="662"/>
      <c r="DP33" s="662"/>
      <c r="DQ33" s="662"/>
      <c r="DR33" s="662"/>
      <c r="DS33" s="662"/>
      <c r="DT33" s="662"/>
      <c r="DU33" s="662"/>
      <c r="DV33" s="663"/>
      <c r="DW33" s="666">
        <v>34.6</v>
      </c>
      <c r="DX33" s="695"/>
      <c r="DY33" s="695"/>
      <c r="DZ33" s="695"/>
      <c r="EA33" s="695"/>
      <c r="EB33" s="695"/>
      <c r="EC33" s="697"/>
    </row>
    <row r="34" spans="2:133" ht="11.25" customHeight="1" x14ac:dyDescent="0.2">
      <c r="B34" s="658" t="s">
        <v>327</v>
      </c>
      <c r="C34" s="659"/>
      <c r="D34" s="659"/>
      <c r="E34" s="659"/>
      <c r="F34" s="659"/>
      <c r="G34" s="659"/>
      <c r="H34" s="659"/>
      <c r="I34" s="659"/>
      <c r="J34" s="659"/>
      <c r="K34" s="659"/>
      <c r="L34" s="659"/>
      <c r="M34" s="659"/>
      <c r="N34" s="659"/>
      <c r="O34" s="659"/>
      <c r="P34" s="659"/>
      <c r="Q34" s="660"/>
      <c r="R34" s="661">
        <v>283252</v>
      </c>
      <c r="S34" s="664"/>
      <c r="T34" s="664"/>
      <c r="U34" s="664"/>
      <c r="V34" s="664"/>
      <c r="W34" s="664"/>
      <c r="X34" s="664"/>
      <c r="Y34" s="665"/>
      <c r="Z34" s="723">
        <v>6.1</v>
      </c>
      <c r="AA34" s="723"/>
      <c r="AB34" s="723"/>
      <c r="AC34" s="723"/>
      <c r="AD34" s="724">
        <v>144</v>
      </c>
      <c r="AE34" s="724"/>
      <c r="AF34" s="724"/>
      <c r="AG34" s="724"/>
      <c r="AH34" s="724"/>
      <c r="AI34" s="724"/>
      <c r="AJ34" s="724"/>
      <c r="AK34" s="724"/>
      <c r="AL34" s="666">
        <v>0</v>
      </c>
      <c r="AM34" s="667"/>
      <c r="AN34" s="667"/>
      <c r="AO34" s="725"/>
      <c r="AP34" s="234"/>
      <c r="AQ34" s="735" t="s">
        <v>328</v>
      </c>
      <c r="AR34" s="736"/>
      <c r="AS34" s="736"/>
      <c r="AT34" s="736"/>
      <c r="AU34" s="736"/>
      <c r="AV34" s="736"/>
      <c r="AW34" s="736"/>
      <c r="AX34" s="736"/>
      <c r="AY34" s="736"/>
      <c r="AZ34" s="736"/>
      <c r="BA34" s="736"/>
      <c r="BB34" s="736"/>
      <c r="BC34" s="736"/>
      <c r="BD34" s="736"/>
      <c r="BE34" s="736"/>
      <c r="BF34" s="737"/>
      <c r="BG34" s="735" t="s">
        <v>329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330</v>
      </c>
      <c r="CE34" s="702"/>
      <c r="CF34" s="702"/>
      <c r="CG34" s="702"/>
      <c r="CH34" s="702"/>
      <c r="CI34" s="702"/>
      <c r="CJ34" s="702"/>
      <c r="CK34" s="702"/>
      <c r="CL34" s="702"/>
      <c r="CM34" s="702"/>
      <c r="CN34" s="702"/>
      <c r="CO34" s="702"/>
      <c r="CP34" s="702"/>
      <c r="CQ34" s="703"/>
      <c r="CR34" s="661">
        <v>677658</v>
      </c>
      <c r="CS34" s="664"/>
      <c r="CT34" s="664"/>
      <c r="CU34" s="664"/>
      <c r="CV34" s="664"/>
      <c r="CW34" s="664"/>
      <c r="CX34" s="664"/>
      <c r="CY34" s="665"/>
      <c r="CZ34" s="666">
        <v>15.4</v>
      </c>
      <c r="DA34" s="695"/>
      <c r="DB34" s="695"/>
      <c r="DC34" s="696"/>
      <c r="DD34" s="669">
        <v>353023</v>
      </c>
      <c r="DE34" s="664"/>
      <c r="DF34" s="664"/>
      <c r="DG34" s="664"/>
      <c r="DH34" s="664"/>
      <c r="DI34" s="664"/>
      <c r="DJ34" s="664"/>
      <c r="DK34" s="665"/>
      <c r="DL34" s="669">
        <v>244893</v>
      </c>
      <c r="DM34" s="664"/>
      <c r="DN34" s="664"/>
      <c r="DO34" s="664"/>
      <c r="DP34" s="664"/>
      <c r="DQ34" s="664"/>
      <c r="DR34" s="664"/>
      <c r="DS34" s="664"/>
      <c r="DT34" s="664"/>
      <c r="DU34" s="664"/>
      <c r="DV34" s="665"/>
      <c r="DW34" s="666">
        <v>14</v>
      </c>
      <c r="DX34" s="695"/>
      <c r="DY34" s="695"/>
      <c r="DZ34" s="695"/>
      <c r="EA34" s="695"/>
      <c r="EB34" s="695"/>
      <c r="EC34" s="697"/>
    </row>
    <row r="35" spans="2:133" ht="11.25" customHeight="1" x14ac:dyDescent="0.2">
      <c r="B35" s="658" t="s">
        <v>331</v>
      </c>
      <c r="C35" s="659"/>
      <c r="D35" s="659"/>
      <c r="E35" s="659"/>
      <c r="F35" s="659"/>
      <c r="G35" s="659"/>
      <c r="H35" s="659"/>
      <c r="I35" s="659"/>
      <c r="J35" s="659"/>
      <c r="K35" s="659"/>
      <c r="L35" s="659"/>
      <c r="M35" s="659"/>
      <c r="N35" s="659"/>
      <c r="O35" s="659"/>
      <c r="P35" s="659"/>
      <c r="Q35" s="660"/>
      <c r="R35" s="661">
        <v>739816</v>
      </c>
      <c r="S35" s="664"/>
      <c r="T35" s="664"/>
      <c r="U35" s="664"/>
      <c r="V35" s="664"/>
      <c r="W35" s="664"/>
      <c r="X35" s="664"/>
      <c r="Y35" s="665"/>
      <c r="Z35" s="723">
        <v>15.9</v>
      </c>
      <c r="AA35" s="723"/>
      <c r="AB35" s="723"/>
      <c r="AC35" s="723"/>
      <c r="AD35" s="724" t="s">
        <v>132</v>
      </c>
      <c r="AE35" s="724"/>
      <c r="AF35" s="724"/>
      <c r="AG35" s="724"/>
      <c r="AH35" s="724"/>
      <c r="AI35" s="724"/>
      <c r="AJ35" s="724"/>
      <c r="AK35" s="724"/>
      <c r="AL35" s="666" t="s">
        <v>132</v>
      </c>
      <c r="AM35" s="667"/>
      <c r="AN35" s="667"/>
      <c r="AO35" s="725"/>
      <c r="AP35" s="234"/>
      <c r="AQ35" s="729" t="s">
        <v>332</v>
      </c>
      <c r="AR35" s="730"/>
      <c r="AS35" s="730"/>
      <c r="AT35" s="730"/>
      <c r="AU35" s="730"/>
      <c r="AV35" s="730"/>
      <c r="AW35" s="730"/>
      <c r="AX35" s="730"/>
      <c r="AY35" s="731"/>
      <c r="AZ35" s="726">
        <v>201745</v>
      </c>
      <c r="BA35" s="727"/>
      <c r="BB35" s="727"/>
      <c r="BC35" s="727"/>
      <c r="BD35" s="727"/>
      <c r="BE35" s="727"/>
      <c r="BF35" s="728"/>
      <c r="BG35" s="732" t="s">
        <v>333</v>
      </c>
      <c r="BH35" s="733"/>
      <c r="BI35" s="733"/>
      <c r="BJ35" s="733"/>
      <c r="BK35" s="733"/>
      <c r="BL35" s="733"/>
      <c r="BM35" s="733"/>
      <c r="BN35" s="733"/>
      <c r="BO35" s="733"/>
      <c r="BP35" s="733"/>
      <c r="BQ35" s="733"/>
      <c r="BR35" s="733"/>
      <c r="BS35" s="733"/>
      <c r="BT35" s="733"/>
      <c r="BU35" s="734"/>
      <c r="BV35" s="726">
        <v>34919</v>
      </c>
      <c r="BW35" s="727"/>
      <c r="BX35" s="727"/>
      <c r="BY35" s="727"/>
      <c r="BZ35" s="727"/>
      <c r="CA35" s="727"/>
      <c r="CB35" s="728"/>
      <c r="CD35" s="705" t="s">
        <v>334</v>
      </c>
      <c r="CE35" s="702"/>
      <c r="CF35" s="702"/>
      <c r="CG35" s="702"/>
      <c r="CH35" s="702"/>
      <c r="CI35" s="702"/>
      <c r="CJ35" s="702"/>
      <c r="CK35" s="702"/>
      <c r="CL35" s="702"/>
      <c r="CM35" s="702"/>
      <c r="CN35" s="702"/>
      <c r="CO35" s="702"/>
      <c r="CP35" s="702"/>
      <c r="CQ35" s="703"/>
      <c r="CR35" s="661">
        <v>125156</v>
      </c>
      <c r="CS35" s="662"/>
      <c r="CT35" s="662"/>
      <c r="CU35" s="662"/>
      <c r="CV35" s="662"/>
      <c r="CW35" s="662"/>
      <c r="CX35" s="662"/>
      <c r="CY35" s="663"/>
      <c r="CZ35" s="666">
        <v>2.8</v>
      </c>
      <c r="DA35" s="695"/>
      <c r="DB35" s="695"/>
      <c r="DC35" s="696"/>
      <c r="DD35" s="669">
        <v>93834</v>
      </c>
      <c r="DE35" s="662"/>
      <c r="DF35" s="662"/>
      <c r="DG35" s="662"/>
      <c r="DH35" s="662"/>
      <c r="DI35" s="662"/>
      <c r="DJ35" s="662"/>
      <c r="DK35" s="663"/>
      <c r="DL35" s="669">
        <v>85555</v>
      </c>
      <c r="DM35" s="662"/>
      <c r="DN35" s="662"/>
      <c r="DO35" s="662"/>
      <c r="DP35" s="662"/>
      <c r="DQ35" s="662"/>
      <c r="DR35" s="662"/>
      <c r="DS35" s="662"/>
      <c r="DT35" s="662"/>
      <c r="DU35" s="662"/>
      <c r="DV35" s="663"/>
      <c r="DW35" s="666">
        <v>4.9000000000000004</v>
      </c>
      <c r="DX35" s="695"/>
      <c r="DY35" s="695"/>
      <c r="DZ35" s="695"/>
      <c r="EA35" s="695"/>
      <c r="EB35" s="695"/>
      <c r="EC35" s="697"/>
    </row>
    <row r="36" spans="2:133" ht="11.25" customHeight="1" x14ac:dyDescent="0.2">
      <c r="B36" s="658" t="s">
        <v>335</v>
      </c>
      <c r="C36" s="659"/>
      <c r="D36" s="659"/>
      <c r="E36" s="659"/>
      <c r="F36" s="659"/>
      <c r="G36" s="659"/>
      <c r="H36" s="659"/>
      <c r="I36" s="659"/>
      <c r="J36" s="659"/>
      <c r="K36" s="659"/>
      <c r="L36" s="659"/>
      <c r="M36" s="659"/>
      <c r="N36" s="659"/>
      <c r="O36" s="659"/>
      <c r="P36" s="659"/>
      <c r="Q36" s="660"/>
      <c r="R36" s="661" t="s">
        <v>132</v>
      </c>
      <c r="S36" s="664"/>
      <c r="T36" s="664"/>
      <c r="U36" s="664"/>
      <c r="V36" s="664"/>
      <c r="W36" s="664"/>
      <c r="X36" s="664"/>
      <c r="Y36" s="665"/>
      <c r="Z36" s="723" t="s">
        <v>132</v>
      </c>
      <c r="AA36" s="723"/>
      <c r="AB36" s="723"/>
      <c r="AC36" s="723"/>
      <c r="AD36" s="724" t="s">
        <v>132</v>
      </c>
      <c r="AE36" s="724"/>
      <c r="AF36" s="724"/>
      <c r="AG36" s="724"/>
      <c r="AH36" s="724"/>
      <c r="AI36" s="724"/>
      <c r="AJ36" s="724"/>
      <c r="AK36" s="724"/>
      <c r="AL36" s="666" t="s">
        <v>132</v>
      </c>
      <c r="AM36" s="667"/>
      <c r="AN36" s="667"/>
      <c r="AO36" s="725"/>
      <c r="AQ36" s="698" t="s">
        <v>336</v>
      </c>
      <c r="AR36" s="699"/>
      <c r="AS36" s="699"/>
      <c r="AT36" s="699"/>
      <c r="AU36" s="699"/>
      <c r="AV36" s="699"/>
      <c r="AW36" s="699"/>
      <c r="AX36" s="699"/>
      <c r="AY36" s="700"/>
      <c r="AZ36" s="661">
        <v>53265</v>
      </c>
      <c r="BA36" s="664"/>
      <c r="BB36" s="664"/>
      <c r="BC36" s="664"/>
      <c r="BD36" s="662"/>
      <c r="BE36" s="662"/>
      <c r="BF36" s="701"/>
      <c r="BG36" s="705" t="s">
        <v>337</v>
      </c>
      <c r="BH36" s="702"/>
      <c r="BI36" s="702"/>
      <c r="BJ36" s="702"/>
      <c r="BK36" s="702"/>
      <c r="BL36" s="702"/>
      <c r="BM36" s="702"/>
      <c r="BN36" s="702"/>
      <c r="BO36" s="702"/>
      <c r="BP36" s="702"/>
      <c r="BQ36" s="702"/>
      <c r="BR36" s="702"/>
      <c r="BS36" s="702"/>
      <c r="BT36" s="702"/>
      <c r="BU36" s="703"/>
      <c r="BV36" s="661">
        <v>34196</v>
      </c>
      <c r="BW36" s="664"/>
      <c r="BX36" s="664"/>
      <c r="BY36" s="664"/>
      <c r="BZ36" s="664"/>
      <c r="CA36" s="664"/>
      <c r="CB36" s="704"/>
      <c r="CD36" s="705" t="s">
        <v>338</v>
      </c>
      <c r="CE36" s="702"/>
      <c r="CF36" s="702"/>
      <c r="CG36" s="702"/>
      <c r="CH36" s="702"/>
      <c r="CI36" s="702"/>
      <c r="CJ36" s="702"/>
      <c r="CK36" s="702"/>
      <c r="CL36" s="702"/>
      <c r="CM36" s="702"/>
      <c r="CN36" s="702"/>
      <c r="CO36" s="702"/>
      <c r="CP36" s="702"/>
      <c r="CQ36" s="703"/>
      <c r="CR36" s="661">
        <v>542155</v>
      </c>
      <c r="CS36" s="664"/>
      <c r="CT36" s="664"/>
      <c r="CU36" s="664"/>
      <c r="CV36" s="664"/>
      <c r="CW36" s="664"/>
      <c r="CX36" s="664"/>
      <c r="CY36" s="665"/>
      <c r="CZ36" s="666">
        <v>12.3</v>
      </c>
      <c r="DA36" s="695"/>
      <c r="DB36" s="695"/>
      <c r="DC36" s="696"/>
      <c r="DD36" s="669">
        <v>223153</v>
      </c>
      <c r="DE36" s="664"/>
      <c r="DF36" s="664"/>
      <c r="DG36" s="664"/>
      <c r="DH36" s="664"/>
      <c r="DI36" s="664"/>
      <c r="DJ36" s="664"/>
      <c r="DK36" s="665"/>
      <c r="DL36" s="669">
        <v>160604</v>
      </c>
      <c r="DM36" s="664"/>
      <c r="DN36" s="664"/>
      <c r="DO36" s="664"/>
      <c r="DP36" s="664"/>
      <c r="DQ36" s="664"/>
      <c r="DR36" s="664"/>
      <c r="DS36" s="664"/>
      <c r="DT36" s="664"/>
      <c r="DU36" s="664"/>
      <c r="DV36" s="665"/>
      <c r="DW36" s="666">
        <v>9.1999999999999993</v>
      </c>
      <c r="DX36" s="695"/>
      <c r="DY36" s="695"/>
      <c r="DZ36" s="695"/>
      <c r="EA36" s="695"/>
      <c r="EB36" s="695"/>
      <c r="EC36" s="697"/>
    </row>
    <row r="37" spans="2:133" ht="11.25" customHeight="1" x14ac:dyDescent="0.2">
      <c r="B37" s="658" t="s">
        <v>339</v>
      </c>
      <c r="C37" s="659"/>
      <c r="D37" s="659"/>
      <c r="E37" s="659"/>
      <c r="F37" s="659"/>
      <c r="G37" s="659"/>
      <c r="H37" s="659"/>
      <c r="I37" s="659"/>
      <c r="J37" s="659"/>
      <c r="K37" s="659"/>
      <c r="L37" s="659"/>
      <c r="M37" s="659"/>
      <c r="N37" s="659"/>
      <c r="O37" s="659"/>
      <c r="P37" s="659"/>
      <c r="Q37" s="660"/>
      <c r="R37" s="661">
        <v>72716</v>
      </c>
      <c r="S37" s="664"/>
      <c r="T37" s="664"/>
      <c r="U37" s="664"/>
      <c r="V37" s="664"/>
      <c r="W37" s="664"/>
      <c r="X37" s="664"/>
      <c r="Y37" s="665"/>
      <c r="Z37" s="723">
        <v>1.6</v>
      </c>
      <c r="AA37" s="723"/>
      <c r="AB37" s="723"/>
      <c r="AC37" s="723"/>
      <c r="AD37" s="724" t="s">
        <v>132</v>
      </c>
      <c r="AE37" s="724"/>
      <c r="AF37" s="724"/>
      <c r="AG37" s="724"/>
      <c r="AH37" s="724"/>
      <c r="AI37" s="724"/>
      <c r="AJ37" s="724"/>
      <c r="AK37" s="724"/>
      <c r="AL37" s="666" t="s">
        <v>132</v>
      </c>
      <c r="AM37" s="667"/>
      <c r="AN37" s="667"/>
      <c r="AO37" s="725"/>
      <c r="AQ37" s="698" t="s">
        <v>340</v>
      </c>
      <c r="AR37" s="699"/>
      <c r="AS37" s="699"/>
      <c r="AT37" s="699"/>
      <c r="AU37" s="699"/>
      <c r="AV37" s="699"/>
      <c r="AW37" s="699"/>
      <c r="AX37" s="699"/>
      <c r="AY37" s="700"/>
      <c r="AZ37" s="661">
        <v>32321</v>
      </c>
      <c r="BA37" s="664"/>
      <c r="BB37" s="664"/>
      <c r="BC37" s="664"/>
      <c r="BD37" s="662"/>
      <c r="BE37" s="662"/>
      <c r="BF37" s="701"/>
      <c r="BG37" s="705" t="s">
        <v>341</v>
      </c>
      <c r="BH37" s="702"/>
      <c r="BI37" s="702"/>
      <c r="BJ37" s="702"/>
      <c r="BK37" s="702"/>
      <c r="BL37" s="702"/>
      <c r="BM37" s="702"/>
      <c r="BN37" s="702"/>
      <c r="BO37" s="702"/>
      <c r="BP37" s="702"/>
      <c r="BQ37" s="702"/>
      <c r="BR37" s="702"/>
      <c r="BS37" s="702"/>
      <c r="BT37" s="702"/>
      <c r="BU37" s="703"/>
      <c r="BV37" s="661">
        <v>208</v>
      </c>
      <c r="BW37" s="664"/>
      <c r="BX37" s="664"/>
      <c r="BY37" s="664"/>
      <c r="BZ37" s="664"/>
      <c r="CA37" s="664"/>
      <c r="CB37" s="704"/>
      <c r="CD37" s="705" t="s">
        <v>342</v>
      </c>
      <c r="CE37" s="702"/>
      <c r="CF37" s="702"/>
      <c r="CG37" s="702"/>
      <c r="CH37" s="702"/>
      <c r="CI37" s="702"/>
      <c r="CJ37" s="702"/>
      <c r="CK37" s="702"/>
      <c r="CL37" s="702"/>
      <c r="CM37" s="702"/>
      <c r="CN37" s="702"/>
      <c r="CO37" s="702"/>
      <c r="CP37" s="702"/>
      <c r="CQ37" s="703"/>
      <c r="CR37" s="661">
        <v>293</v>
      </c>
      <c r="CS37" s="662"/>
      <c r="CT37" s="662"/>
      <c r="CU37" s="662"/>
      <c r="CV37" s="662"/>
      <c r="CW37" s="662"/>
      <c r="CX37" s="662"/>
      <c r="CY37" s="663"/>
      <c r="CZ37" s="666">
        <v>0</v>
      </c>
      <c r="DA37" s="695"/>
      <c r="DB37" s="695"/>
      <c r="DC37" s="696"/>
      <c r="DD37" s="669">
        <v>293</v>
      </c>
      <c r="DE37" s="662"/>
      <c r="DF37" s="662"/>
      <c r="DG37" s="662"/>
      <c r="DH37" s="662"/>
      <c r="DI37" s="662"/>
      <c r="DJ37" s="662"/>
      <c r="DK37" s="663"/>
      <c r="DL37" s="669">
        <v>293</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2">
      <c r="B38" s="673" t="s">
        <v>343</v>
      </c>
      <c r="C38" s="674"/>
      <c r="D38" s="674"/>
      <c r="E38" s="674"/>
      <c r="F38" s="674"/>
      <c r="G38" s="674"/>
      <c r="H38" s="674"/>
      <c r="I38" s="674"/>
      <c r="J38" s="674"/>
      <c r="K38" s="674"/>
      <c r="L38" s="674"/>
      <c r="M38" s="674"/>
      <c r="N38" s="674"/>
      <c r="O38" s="674"/>
      <c r="P38" s="674"/>
      <c r="Q38" s="675"/>
      <c r="R38" s="676">
        <v>4653296</v>
      </c>
      <c r="S38" s="713"/>
      <c r="T38" s="713"/>
      <c r="U38" s="713"/>
      <c r="V38" s="713"/>
      <c r="W38" s="713"/>
      <c r="X38" s="713"/>
      <c r="Y38" s="718"/>
      <c r="Z38" s="719">
        <v>100</v>
      </c>
      <c r="AA38" s="719"/>
      <c r="AB38" s="719"/>
      <c r="AC38" s="719"/>
      <c r="AD38" s="720">
        <v>1673790</v>
      </c>
      <c r="AE38" s="720"/>
      <c r="AF38" s="720"/>
      <c r="AG38" s="720"/>
      <c r="AH38" s="720"/>
      <c r="AI38" s="720"/>
      <c r="AJ38" s="720"/>
      <c r="AK38" s="720"/>
      <c r="AL38" s="679">
        <v>100</v>
      </c>
      <c r="AM38" s="721"/>
      <c r="AN38" s="721"/>
      <c r="AO38" s="722"/>
      <c r="AQ38" s="698" t="s">
        <v>344</v>
      </c>
      <c r="AR38" s="699"/>
      <c r="AS38" s="699"/>
      <c r="AT38" s="699"/>
      <c r="AU38" s="699"/>
      <c r="AV38" s="699"/>
      <c r="AW38" s="699"/>
      <c r="AX38" s="699"/>
      <c r="AY38" s="700"/>
      <c r="AZ38" s="661">
        <v>18825</v>
      </c>
      <c r="BA38" s="664"/>
      <c r="BB38" s="664"/>
      <c r="BC38" s="664"/>
      <c r="BD38" s="662"/>
      <c r="BE38" s="662"/>
      <c r="BF38" s="701"/>
      <c r="BG38" s="705" t="s">
        <v>345</v>
      </c>
      <c r="BH38" s="702"/>
      <c r="BI38" s="702"/>
      <c r="BJ38" s="702"/>
      <c r="BK38" s="702"/>
      <c r="BL38" s="702"/>
      <c r="BM38" s="702"/>
      <c r="BN38" s="702"/>
      <c r="BO38" s="702"/>
      <c r="BP38" s="702"/>
      <c r="BQ38" s="702"/>
      <c r="BR38" s="702"/>
      <c r="BS38" s="702"/>
      <c r="BT38" s="702"/>
      <c r="BU38" s="703"/>
      <c r="BV38" s="661">
        <v>360</v>
      </c>
      <c r="BW38" s="664"/>
      <c r="BX38" s="664"/>
      <c r="BY38" s="664"/>
      <c r="BZ38" s="664"/>
      <c r="CA38" s="664"/>
      <c r="CB38" s="704"/>
      <c r="CD38" s="705" t="s">
        <v>346</v>
      </c>
      <c r="CE38" s="702"/>
      <c r="CF38" s="702"/>
      <c r="CG38" s="702"/>
      <c r="CH38" s="702"/>
      <c r="CI38" s="702"/>
      <c r="CJ38" s="702"/>
      <c r="CK38" s="702"/>
      <c r="CL38" s="702"/>
      <c r="CM38" s="702"/>
      <c r="CN38" s="702"/>
      <c r="CO38" s="702"/>
      <c r="CP38" s="702"/>
      <c r="CQ38" s="703"/>
      <c r="CR38" s="661">
        <v>198025</v>
      </c>
      <c r="CS38" s="664"/>
      <c r="CT38" s="664"/>
      <c r="CU38" s="664"/>
      <c r="CV38" s="664"/>
      <c r="CW38" s="664"/>
      <c r="CX38" s="664"/>
      <c r="CY38" s="665"/>
      <c r="CZ38" s="666">
        <v>4.5</v>
      </c>
      <c r="DA38" s="695"/>
      <c r="DB38" s="695"/>
      <c r="DC38" s="696"/>
      <c r="DD38" s="669">
        <v>190840</v>
      </c>
      <c r="DE38" s="664"/>
      <c r="DF38" s="664"/>
      <c r="DG38" s="664"/>
      <c r="DH38" s="664"/>
      <c r="DI38" s="664"/>
      <c r="DJ38" s="664"/>
      <c r="DK38" s="665"/>
      <c r="DL38" s="669">
        <v>113529</v>
      </c>
      <c r="DM38" s="664"/>
      <c r="DN38" s="664"/>
      <c r="DO38" s="664"/>
      <c r="DP38" s="664"/>
      <c r="DQ38" s="664"/>
      <c r="DR38" s="664"/>
      <c r="DS38" s="664"/>
      <c r="DT38" s="664"/>
      <c r="DU38" s="664"/>
      <c r="DV38" s="665"/>
      <c r="DW38" s="666">
        <v>6.5</v>
      </c>
      <c r="DX38" s="695"/>
      <c r="DY38" s="695"/>
      <c r="DZ38" s="695"/>
      <c r="EA38" s="695"/>
      <c r="EB38" s="695"/>
      <c r="EC38" s="697"/>
    </row>
    <row r="39" spans="2:133" ht="11.25" customHeight="1" x14ac:dyDescent="0.2">
      <c r="AQ39" s="698" t="s">
        <v>347</v>
      </c>
      <c r="AR39" s="699"/>
      <c r="AS39" s="699"/>
      <c r="AT39" s="699"/>
      <c r="AU39" s="699"/>
      <c r="AV39" s="699"/>
      <c r="AW39" s="699"/>
      <c r="AX39" s="699"/>
      <c r="AY39" s="700"/>
      <c r="AZ39" s="661" t="s">
        <v>132</v>
      </c>
      <c r="BA39" s="664"/>
      <c r="BB39" s="664"/>
      <c r="BC39" s="664"/>
      <c r="BD39" s="662"/>
      <c r="BE39" s="662"/>
      <c r="BF39" s="701"/>
      <c r="BG39" s="706" t="s">
        <v>348</v>
      </c>
      <c r="BH39" s="707"/>
      <c r="BI39" s="707"/>
      <c r="BJ39" s="707"/>
      <c r="BK39" s="707"/>
      <c r="BL39" s="235"/>
      <c r="BM39" s="702" t="s">
        <v>349</v>
      </c>
      <c r="BN39" s="702"/>
      <c r="BO39" s="702"/>
      <c r="BP39" s="702"/>
      <c r="BQ39" s="702"/>
      <c r="BR39" s="702"/>
      <c r="BS39" s="702"/>
      <c r="BT39" s="702"/>
      <c r="BU39" s="703"/>
      <c r="BV39" s="661">
        <v>113</v>
      </c>
      <c r="BW39" s="664"/>
      <c r="BX39" s="664"/>
      <c r="BY39" s="664"/>
      <c r="BZ39" s="664"/>
      <c r="CA39" s="664"/>
      <c r="CB39" s="704"/>
      <c r="CD39" s="705" t="s">
        <v>350</v>
      </c>
      <c r="CE39" s="702"/>
      <c r="CF39" s="702"/>
      <c r="CG39" s="702"/>
      <c r="CH39" s="702"/>
      <c r="CI39" s="702"/>
      <c r="CJ39" s="702"/>
      <c r="CK39" s="702"/>
      <c r="CL39" s="702"/>
      <c r="CM39" s="702"/>
      <c r="CN39" s="702"/>
      <c r="CO39" s="702"/>
      <c r="CP39" s="702"/>
      <c r="CQ39" s="703"/>
      <c r="CR39" s="661">
        <v>525680</v>
      </c>
      <c r="CS39" s="662"/>
      <c r="CT39" s="662"/>
      <c r="CU39" s="662"/>
      <c r="CV39" s="662"/>
      <c r="CW39" s="662"/>
      <c r="CX39" s="662"/>
      <c r="CY39" s="663"/>
      <c r="CZ39" s="666">
        <v>11.9</v>
      </c>
      <c r="DA39" s="695"/>
      <c r="DB39" s="695"/>
      <c r="DC39" s="696"/>
      <c r="DD39" s="669">
        <v>450000</v>
      </c>
      <c r="DE39" s="662"/>
      <c r="DF39" s="662"/>
      <c r="DG39" s="662"/>
      <c r="DH39" s="662"/>
      <c r="DI39" s="662"/>
      <c r="DJ39" s="662"/>
      <c r="DK39" s="663"/>
      <c r="DL39" s="669" t="s">
        <v>351</v>
      </c>
      <c r="DM39" s="662"/>
      <c r="DN39" s="662"/>
      <c r="DO39" s="662"/>
      <c r="DP39" s="662"/>
      <c r="DQ39" s="662"/>
      <c r="DR39" s="662"/>
      <c r="DS39" s="662"/>
      <c r="DT39" s="662"/>
      <c r="DU39" s="662"/>
      <c r="DV39" s="663"/>
      <c r="DW39" s="666" t="s">
        <v>132</v>
      </c>
      <c r="DX39" s="695"/>
      <c r="DY39" s="695"/>
      <c r="DZ39" s="695"/>
      <c r="EA39" s="695"/>
      <c r="EB39" s="695"/>
      <c r="EC39" s="697"/>
    </row>
    <row r="40" spans="2:133" ht="11.25" customHeight="1" x14ac:dyDescent="0.2">
      <c r="AQ40" s="698" t="s">
        <v>352</v>
      </c>
      <c r="AR40" s="699"/>
      <c r="AS40" s="699"/>
      <c r="AT40" s="699"/>
      <c r="AU40" s="699"/>
      <c r="AV40" s="699"/>
      <c r="AW40" s="699"/>
      <c r="AX40" s="699"/>
      <c r="AY40" s="700"/>
      <c r="AZ40" s="661">
        <v>36190</v>
      </c>
      <c r="BA40" s="664"/>
      <c r="BB40" s="664"/>
      <c r="BC40" s="664"/>
      <c r="BD40" s="662"/>
      <c r="BE40" s="662"/>
      <c r="BF40" s="701"/>
      <c r="BG40" s="706"/>
      <c r="BH40" s="707"/>
      <c r="BI40" s="707"/>
      <c r="BJ40" s="707"/>
      <c r="BK40" s="707"/>
      <c r="BL40" s="235"/>
      <c r="BM40" s="702" t="s">
        <v>353</v>
      </c>
      <c r="BN40" s="702"/>
      <c r="BO40" s="702"/>
      <c r="BP40" s="702"/>
      <c r="BQ40" s="702"/>
      <c r="BR40" s="702"/>
      <c r="BS40" s="702"/>
      <c r="BT40" s="702"/>
      <c r="BU40" s="703"/>
      <c r="BV40" s="661" t="s">
        <v>351</v>
      </c>
      <c r="BW40" s="664"/>
      <c r="BX40" s="664"/>
      <c r="BY40" s="664"/>
      <c r="BZ40" s="664"/>
      <c r="CA40" s="664"/>
      <c r="CB40" s="704"/>
      <c r="CD40" s="705" t="s">
        <v>354</v>
      </c>
      <c r="CE40" s="702"/>
      <c r="CF40" s="702"/>
      <c r="CG40" s="702"/>
      <c r="CH40" s="702"/>
      <c r="CI40" s="702"/>
      <c r="CJ40" s="702"/>
      <c r="CK40" s="702"/>
      <c r="CL40" s="702"/>
      <c r="CM40" s="702"/>
      <c r="CN40" s="702"/>
      <c r="CO40" s="702"/>
      <c r="CP40" s="702"/>
      <c r="CQ40" s="703"/>
      <c r="CR40" s="661">
        <v>30000</v>
      </c>
      <c r="CS40" s="664"/>
      <c r="CT40" s="664"/>
      <c r="CU40" s="664"/>
      <c r="CV40" s="664"/>
      <c r="CW40" s="664"/>
      <c r="CX40" s="664"/>
      <c r="CY40" s="665"/>
      <c r="CZ40" s="666">
        <v>0.7</v>
      </c>
      <c r="DA40" s="695"/>
      <c r="DB40" s="695"/>
      <c r="DC40" s="696"/>
      <c r="DD40" s="669" t="s">
        <v>351</v>
      </c>
      <c r="DE40" s="664"/>
      <c r="DF40" s="664"/>
      <c r="DG40" s="664"/>
      <c r="DH40" s="664"/>
      <c r="DI40" s="664"/>
      <c r="DJ40" s="664"/>
      <c r="DK40" s="665"/>
      <c r="DL40" s="669" t="s">
        <v>132</v>
      </c>
      <c r="DM40" s="664"/>
      <c r="DN40" s="664"/>
      <c r="DO40" s="664"/>
      <c r="DP40" s="664"/>
      <c r="DQ40" s="664"/>
      <c r="DR40" s="664"/>
      <c r="DS40" s="664"/>
      <c r="DT40" s="664"/>
      <c r="DU40" s="664"/>
      <c r="DV40" s="665"/>
      <c r="DW40" s="666" t="s">
        <v>351</v>
      </c>
      <c r="DX40" s="695"/>
      <c r="DY40" s="695"/>
      <c r="DZ40" s="695"/>
      <c r="EA40" s="695"/>
      <c r="EB40" s="695"/>
      <c r="EC40" s="697"/>
    </row>
    <row r="41" spans="2:133" ht="11.25" customHeight="1" x14ac:dyDescent="0.2">
      <c r="AQ41" s="710" t="s">
        <v>355</v>
      </c>
      <c r="AR41" s="711"/>
      <c r="AS41" s="711"/>
      <c r="AT41" s="711"/>
      <c r="AU41" s="711"/>
      <c r="AV41" s="711"/>
      <c r="AW41" s="711"/>
      <c r="AX41" s="711"/>
      <c r="AY41" s="712"/>
      <c r="AZ41" s="676">
        <v>61144</v>
      </c>
      <c r="BA41" s="713"/>
      <c r="BB41" s="713"/>
      <c r="BC41" s="713"/>
      <c r="BD41" s="677"/>
      <c r="BE41" s="677"/>
      <c r="BF41" s="714"/>
      <c r="BG41" s="708"/>
      <c r="BH41" s="709"/>
      <c r="BI41" s="709"/>
      <c r="BJ41" s="709"/>
      <c r="BK41" s="709"/>
      <c r="BL41" s="236"/>
      <c r="BM41" s="715" t="s">
        <v>356</v>
      </c>
      <c r="BN41" s="715"/>
      <c r="BO41" s="715"/>
      <c r="BP41" s="715"/>
      <c r="BQ41" s="715"/>
      <c r="BR41" s="715"/>
      <c r="BS41" s="715"/>
      <c r="BT41" s="715"/>
      <c r="BU41" s="716"/>
      <c r="BV41" s="676">
        <v>275</v>
      </c>
      <c r="BW41" s="713"/>
      <c r="BX41" s="713"/>
      <c r="BY41" s="713"/>
      <c r="BZ41" s="713"/>
      <c r="CA41" s="713"/>
      <c r="CB41" s="717"/>
      <c r="CD41" s="705" t="s">
        <v>357</v>
      </c>
      <c r="CE41" s="702"/>
      <c r="CF41" s="702"/>
      <c r="CG41" s="702"/>
      <c r="CH41" s="702"/>
      <c r="CI41" s="702"/>
      <c r="CJ41" s="702"/>
      <c r="CK41" s="702"/>
      <c r="CL41" s="702"/>
      <c r="CM41" s="702"/>
      <c r="CN41" s="702"/>
      <c r="CO41" s="702"/>
      <c r="CP41" s="702"/>
      <c r="CQ41" s="703"/>
      <c r="CR41" s="661" t="s">
        <v>132</v>
      </c>
      <c r="CS41" s="662"/>
      <c r="CT41" s="662"/>
      <c r="CU41" s="662"/>
      <c r="CV41" s="662"/>
      <c r="CW41" s="662"/>
      <c r="CX41" s="662"/>
      <c r="CY41" s="663"/>
      <c r="CZ41" s="666" t="s">
        <v>132</v>
      </c>
      <c r="DA41" s="695"/>
      <c r="DB41" s="695"/>
      <c r="DC41" s="696"/>
      <c r="DD41" s="669" t="s">
        <v>132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359</v>
      </c>
      <c r="CE42" s="659"/>
      <c r="CF42" s="659"/>
      <c r="CG42" s="659"/>
      <c r="CH42" s="659"/>
      <c r="CI42" s="659"/>
      <c r="CJ42" s="659"/>
      <c r="CK42" s="659"/>
      <c r="CL42" s="659"/>
      <c r="CM42" s="659"/>
      <c r="CN42" s="659"/>
      <c r="CO42" s="659"/>
      <c r="CP42" s="659"/>
      <c r="CQ42" s="660"/>
      <c r="CR42" s="661">
        <v>1462320</v>
      </c>
      <c r="CS42" s="664"/>
      <c r="CT42" s="664"/>
      <c r="CU42" s="664"/>
      <c r="CV42" s="664"/>
      <c r="CW42" s="664"/>
      <c r="CX42" s="664"/>
      <c r="CY42" s="665"/>
      <c r="CZ42" s="666">
        <v>33.200000000000003</v>
      </c>
      <c r="DA42" s="667"/>
      <c r="DB42" s="667"/>
      <c r="DC42" s="668"/>
      <c r="DD42" s="669">
        <v>203769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361</v>
      </c>
      <c r="CE43" s="659"/>
      <c r="CF43" s="659"/>
      <c r="CG43" s="659"/>
      <c r="CH43" s="659"/>
      <c r="CI43" s="659"/>
      <c r="CJ43" s="659"/>
      <c r="CK43" s="659"/>
      <c r="CL43" s="659"/>
      <c r="CM43" s="659"/>
      <c r="CN43" s="659"/>
      <c r="CO43" s="659"/>
      <c r="CP43" s="659"/>
      <c r="CQ43" s="660"/>
      <c r="CR43" s="661">
        <v>35365</v>
      </c>
      <c r="CS43" s="662"/>
      <c r="CT43" s="662"/>
      <c r="CU43" s="662"/>
      <c r="CV43" s="662"/>
      <c r="CW43" s="662"/>
      <c r="CX43" s="662"/>
      <c r="CY43" s="663"/>
      <c r="CZ43" s="666">
        <v>0.8</v>
      </c>
      <c r="DA43" s="695"/>
      <c r="DB43" s="695"/>
      <c r="DC43" s="696"/>
      <c r="DD43" s="669">
        <v>6493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362</v>
      </c>
      <c r="CD44" s="689" t="s">
        <v>312</v>
      </c>
      <c r="CE44" s="690"/>
      <c r="CF44" s="658" t="s">
        <v>363</v>
      </c>
      <c r="CG44" s="659"/>
      <c r="CH44" s="659"/>
      <c r="CI44" s="659"/>
      <c r="CJ44" s="659"/>
      <c r="CK44" s="659"/>
      <c r="CL44" s="659"/>
      <c r="CM44" s="659"/>
      <c r="CN44" s="659"/>
      <c r="CO44" s="659"/>
      <c r="CP44" s="659"/>
      <c r="CQ44" s="660"/>
      <c r="CR44" s="661">
        <v>1459924</v>
      </c>
      <c r="CS44" s="664"/>
      <c r="CT44" s="664"/>
      <c r="CU44" s="664"/>
      <c r="CV44" s="664"/>
      <c r="CW44" s="664"/>
      <c r="CX44" s="664"/>
      <c r="CY44" s="665"/>
      <c r="CZ44" s="666">
        <v>33.1</v>
      </c>
      <c r="DA44" s="667"/>
      <c r="DB44" s="667"/>
      <c r="DC44" s="668"/>
      <c r="DD44" s="669">
        <v>203749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364</v>
      </c>
      <c r="CG45" s="659"/>
      <c r="CH45" s="659"/>
      <c r="CI45" s="659"/>
      <c r="CJ45" s="659"/>
      <c r="CK45" s="659"/>
      <c r="CL45" s="659"/>
      <c r="CM45" s="659"/>
      <c r="CN45" s="659"/>
      <c r="CO45" s="659"/>
      <c r="CP45" s="659"/>
      <c r="CQ45" s="660"/>
      <c r="CR45" s="661">
        <v>817398</v>
      </c>
      <c r="CS45" s="662"/>
      <c r="CT45" s="662"/>
      <c r="CU45" s="662"/>
      <c r="CV45" s="662"/>
      <c r="CW45" s="662"/>
      <c r="CX45" s="662"/>
      <c r="CY45" s="663"/>
      <c r="CZ45" s="666">
        <v>18.5</v>
      </c>
      <c r="DA45" s="695"/>
      <c r="DB45" s="695"/>
      <c r="DC45" s="696"/>
      <c r="DD45" s="669">
        <v>7147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365</v>
      </c>
      <c r="CG46" s="659"/>
      <c r="CH46" s="659"/>
      <c r="CI46" s="659"/>
      <c r="CJ46" s="659"/>
      <c r="CK46" s="659"/>
      <c r="CL46" s="659"/>
      <c r="CM46" s="659"/>
      <c r="CN46" s="659"/>
      <c r="CO46" s="659"/>
      <c r="CP46" s="659"/>
      <c r="CQ46" s="660"/>
      <c r="CR46" s="661">
        <v>573458</v>
      </c>
      <c r="CS46" s="664"/>
      <c r="CT46" s="664"/>
      <c r="CU46" s="664"/>
      <c r="CV46" s="664"/>
      <c r="CW46" s="664"/>
      <c r="CX46" s="664"/>
      <c r="CY46" s="665"/>
      <c r="CZ46" s="666">
        <v>13</v>
      </c>
      <c r="DA46" s="667"/>
      <c r="DB46" s="667"/>
      <c r="DC46" s="668"/>
      <c r="DD46" s="669">
        <v>128514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366</v>
      </c>
      <c r="CG47" s="659"/>
      <c r="CH47" s="659"/>
      <c r="CI47" s="659"/>
      <c r="CJ47" s="659"/>
      <c r="CK47" s="659"/>
      <c r="CL47" s="659"/>
      <c r="CM47" s="659"/>
      <c r="CN47" s="659"/>
      <c r="CO47" s="659"/>
      <c r="CP47" s="659"/>
      <c r="CQ47" s="660"/>
      <c r="CR47" s="661">
        <v>2396</v>
      </c>
      <c r="CS47" s="662"/>
      <c r="CT47" s="662"/>
      <c r="CU47" s="662"/>
      <c r="CV47" s="662"/>
      <c r="CW47" s="662"/>
      <c r="CX47" s="662"/>
      <c r="CY47" s="663"/>
      <c r="CZ47" s="666">
        <v>0.1</v>
      </c>
      <c r="DA47" s="695"/>
      <c r="DB47" s="695"/>
      <c r="DC47" s="696"/>
      <c r="DD47" s="669">
        <v>20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367</v>
      </c>
      <c r="CG48" s="659"/>
      <c r="CH48" s="659"/>
      <c r="CI48" s="659"/>
      <c r="CJ48" s="659"/>
      <c r="CK48" s="659"/>
      <c r="CL48" s="659"/>
      <c r="CM48" s="659"/>
      <c r="CN48" s="659"/>
      <c r="CO48" s="659"/>
      <c r="CP48" s="659"/>
      <c r="CQ48" s="660"/>
      <c r="CR48" s="661" t="s">
        <v>132</v>
      </c>
      <c r="CS48" s="664"/>
      <c r="CT48" s="664"/>
      <c r="CU48" s="664"/>
      <c r="CV48" s="664"/>
      <c r="CW48" s="664"/>
      <c r="CX48" s="664"/>
      <c r="CY48" s="665"/>
      <c r="CZ48" s="666" t="s">
        <v>351</v>
      </c>
      <c r="DA48" s="667"/>
      <c r="DB48" s="667"/>
      <c r="DC48" s="668"/>
      <c r="DD48" s="669" t="s">
        <v>351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368</v>
      </c>
      <c r="CE49" s="674"/>
      <c r="CF49" s="674"/>
      <c r="CG49" s="674"/>
      <c r="CH49" s="674"/>
      <c r="CI49" s="674"/>
      <c r="CJ49" s="674"/>
      <c r="CK49" s="674"/>
      <c r="CL49" s="674"/>
      <c r="CM49" s="674"/>
      <c r="CN49" s="674"/>
      <c r="CO49" s="674"/>
      <c r="CP49" s="674"/>
      <c r="CQ49" s="675"/>
      <c r="CR49" s="676">
        <v>4409264</v>
      </c>
      <c r="CS49" s="677"/>
      <c r="CT49" s="677"/>
      <c r="CU49" s="677"/>
      <c r="CV49" s="677"/>
      <c r="CW49" s="677"/>
      <c r="CX49" s="677"/>
      <c r="CY49" s="678"/>
      <c r="CZ49" s="679">
        <v>100</v>
      </c>
      <c r="DA49" s="680"/>
      <c r="DB49" s="680"/>
      <c r="DC49" s="681"/>
      <c r="DD49" s="682">
        <v>2269321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CbR4x3cfgLA1hbIMNmAPu4fYuRcgmyDfNERAmuHihj2C85ApttqTakJjIL8rYb2tF2GPGaHfaMVUvidwkABLRA==" saltValue="ZXPYA40Fhnarwt26+/qK5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7" sqref="B7:P7"/>
    </sheetView>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370</v>
      </c>
      <c r="DK2" s="1200"/>
      <c r="DL2" s="1200"/>
      <c r="DM2" s="1200"/>
      <c r="DN2" s="1200"/>
      <c r="DO2" s="1201"/>
      <c r="DP2" s="249"/>
      <c r="DQ2" s="1199" t="s">
        <v>371</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372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374</v>
      </c>
      <c r="B5" s="1085"/>
      <c r="C5" s="1085"/>
      <c r="D5" s="1085"/>
      <c r="E5" s="1085"/>
      <c r="F5" s="1085"/>
      <c r="G5" s="1085"/>
      <c r="H5" s="1085"/>
      <c r="I5" s="1085"/>
      <c r="J5" s="1085"/>
      <c r="K5" s="1085"/>
      <c r="L5" s="1085"/>
      <c r="M5" s="1085"/>
      <c r="N5" s="1085"/>
      <c r="O5" s="1085"/>
      <c r="P5" s="1086"/>
      <c r="Q5" s="1090" t="s">
        <v>375</v>
      </c>
      <c r="R5" s="1091"/>
      <c r="S5" s="1091"/>
      <c r="T5" s="1091"/>
      <c r="U5" s="1092"/>
      <c r="V5" s="1090" t="s">
        <v>376</v>
      </c>
      <c r="W5" s="1091"/>
      <c r="X5" s="1091"/>
      <c r="Y5" s="1091"/>
      <c r="Z5" s="1092"/>
      <c r="AA5" s="1090" t="s">
        <v>377</v>
      </c>
      <c r="AB5" s="1091"/>
      <c r="AC5" s="1091"/>
      <c r="AD5" s="1091"/>
      <c r="AE5" s="1091"/>
      <c r="AF5" s="1202" t="s">
        <v>378</v>
      </c>
      <c r="AG5" s="1091"/>
      <c r="AH5" s="1091"/>
      <c r="AI5" s="1091"/>
      <c r="AJ5" s="1106"/>
      <c r="AK5" s="1091" t="s">
        <v>379</v>
      </c>
      <c r="AL5" s="1091"/>
      <c r="AM5" s="1091"/>
      <c r="AN5" s="1091"/>
      <c r="AO5" s="1092"/>
      <c r="AP5" s="1090" t="s">
        <v>380</v>
      </c>
      <c r="AQ5" s="1091"/>
      <c r="AR5" s="1091"/>
      <c r="AS5" s="1091"/>
      <c r="AT5" s="1092"/>
      <c r="AU5" s="1090" t="s">
        <v>381</v>
      </c>
      <c r="AV5" s="1091"/>
      <c r="AW5" s="1091"/>
      <c r="AX5" s="1091"/>
      <c r="AY5" s="1106"/>
      <c r="AZ5" s="256"/>
      <c r="BA5" s="256"/>
      <c r="BB5" s="256"/>
      <c r="BC5" s="256"/>
      <c r="BD5" s="256"/>
      <c r="BE5" s="257"/>
      <c r="BF5" s="257"/>
      <c r="BG5" s="257"/>
      <c r="BH5" s="257"/>
      <c r="BI5" s="257"/>
      <c r="BJ5" s="257"/>
      <c r="BK5" s="257"/>
      <c r="BL5" s="257"/>
      <c r="BM5" s="257"/>
      <c r="BN5" s="257"/>
      <c r="BO5" s="257"/>
      <c r="BP5" s="257"/>
      <c r="BQ5" s="1084" t="s">
        <v>382</v>
      </c>
      <c r="BR5" s="1085"/>
      <c r="BS5" s="1085"/>
      <c r="BT5" s="1085"/>
      <c r="BU5" s="1085"/>
      <c r="BV5" s="1085"/>
      <c r="BW5" s="1085"/>
      <c r="BX5" s="1085"/>
      <c r="BY5" s="1085"/>
      <c r="BZ5" s="1085"/>
      <c r="CA5" s="1085"/>
      <c r="CB5" s="1085"/>
      <c r="CC5" s="1085"/>
      <c r="CD5" s="1085"/>
      <c r="CE5" s="1085"/>
      <c r="CF5" s="1085"/>
      <c r="CG5" s="1086"/>
      <c r="CH5" s="1090" t="s">
        <v>383</v>
      </c>
      <c r="CI5" s="1091"/>
      <c r="CJ5" s="1091"/>
      <c r="CK5" s="1091"/>
      <c r="CL5" s="1092"/>
      <c r="CM5" s="1090" t="s">
        <v>384</v>
      </c>
      <c r="CN5" s="1091"/>
      <c r="CO5" s="1091"/>
      <c r="CP5" s="1091"/>
      <c r="CQ5" s="1092"/>
      <c r="CR5" s="1090" t="s">
        <v>385</v>
      </c>
      <c r="CS5" s="1091"/>
      <c r="CT5" s="1091"/>
      <c r="CU5" s="1091"/>
      <c r="CV5" s="1092"/>
      <c r="CW5" s="1090" t="s">
        <v>386</v>
      </c>
      <c r="CX5" s="1091"/>
      <c r="CY5" s="1091"/>
      <c r="CZ5" s="1091"/>
      <c r="DA5" s="1092"/>
      <c r="DB5" s="1090" t="s">
        <v>387</v>
      </c>
      <c r="DC5" s="1091"/>
      <c r="DD5" s="1091"/>
      <c r="DE5" s="1091"/>
      <c r="DF5" s="1092"/>
      <c r="DG5" s="1187" t="s">
        <v>388</v>
      </c>
      <c r="DH5" s="1188"/>
      <c r="DI5" s="1188"/>
      <c r="DJ5" s="1188"/>
      <c r="DK5" s="1189"/>
      <c r="DL5" s="1187" t="s">
        <v>389</v>
      </c>
      <c r="DM5" s="1188"/>
      <c r="DN5" s="1188"/>
      <c r="DO5" s="1188"/>
      <c r="DP5" s="1189"/>
      <c r="DQ5" s="1090" t="s">
        <v>390</v>
      </c>
      <c r="DR5" s="1091"/>
      <c r="DS5" s="1091"/>
      <c r="DT5" s="1091"/>
      <c r="DU5" s="1092"/>
      <c r="DV5" s="1090" t="s">
        <v>381</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391</v>
      </c>
      <c r="C7" s="1140"/>
      <c r="D7" s="1140"/>
      <c r="E7" s="1140"/>
      <c r="F7" s="1140"/>
      <c r="G7" s="1140"/>
      <c r="H7" s="1140"/>
      <c r="I7" s="1140"/>
      <c r="J7" s="1140"/>
      <c r="K7" s="1140"/>
      <c r="L7" s="1140"/>
      <c r="M7" s="1140"/>
      <c r="N7" s="1140"/>
      <c r="O7" s="1140"/>
      <c r="P7" s="1141"/>
      <c r="Q7" s="1193">
        <v>4653</v>
      </c>
      <c r="R7" s="1194"/>
      <c r="S7" s="1194"/>
      <c r="T7" s="1194"/>
      <c r="U7" s="1194"/>
      <c r="V7" s="1194">
        <v>4409</v>
      </c>
      <c r="W7" s="1194"/>
      <c r="X7" s="1194"/>
      <c r="Y7" s="1194"/>
      <c r="Z7" s="1194"/>
      <c r="AA7" s="1194">
        <v>244</v>
      </c>
      <c r="AB7" s="1194"/>
      <c r="AC7" s="1194"/>
      <c r="AD7" s="1194"/>
      <c r="AE7" s="1195"/>
      <c r="AF7" s="1196">
        <v>225</v>
      </c>
      <c r="AG7" s="1197"/>
      <c r="AH7" s="1197"/>
      <c r="AI7" s="1197"/>
      <c r="AJ7" s="1198"/>
      <c r="AK7" s="1180">
        <v>173</v>
      </c>
      <c r="AL7" s="1181"/>
      <c r="AM7" s="1181"/>
      <c r="AN7" s="1181"/>
      <c r="AO7" s="1181"/>
      <c r="AP7" s="1181">
        <v>3715</v>
      </c>
      <c r="AQ7" s="1181"/>
      <c r="AR7" s="1181"/>
      <c r="AS7" s="1181"/>
      <c r="AT7" s="1181"/>
      <c r="AU7" s="1182" t="s">
        <v>619</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603</v>
      </c>
      <c r="BT7" s="1185"/>
      <c r="BU7" s="1185"/>
      <c r="BV7" s="1185"/>
      <c r="BW7" s="1185"/>
      <c r="BX7" s="1185"/>
      <c r="BY7" s="1185"/>
      <c r="BZ7" s="1185"/>
      <c r="CA7" s="1185"/>
      <c r="CB7" s="1185"/>
      <c r="CC7" s="1185"/>
      <c r="CD7" s="1185"/>
      <c r="CE7" s="1185"/>
      <c r="CF7" s="1185"/>
      <c r="CG7" s="1186"/>
      <c r="CH7" s="1177">
        <v>1</v>
      </c>
      <c r="CI7" s="1178"/>
      <c r="CJ7" s="1178"/>
      <c r="CK7" s="1178"/>
      <c r="CL7" s="1179"/>
      <c r="CM7" s="1177">
        <v>359</v>
      </c>
      <c r="CN7" s="1178"/>
      <c r="CO7" s="1178"/>
      <c r="CP7" s="1178"/>
      <c r="CQ7" s="1179"/>
      <c r="CR7" s="1177">
        <v>5</v>
      </c>
      <c r="CS7" s="1178"/>
      <c r="CT7" s="1178"/>
      <c r="CU7" s="1178"/>
      <c r="CV7" s="1179"/>
      <c r="CW7" s="1177">
        <v>9</v>
      </c>
      <c r="CX7" s="1178"/>
      <c r="CY7" s="1178"/>
      <c r="CZ7" s="1178"/>
      <c r="DA7" s="1179"/>
      <c r="DB7" s="1177" t="s">
        <v>605</v>
      </c>
      <c r="DC7" s="1178"/>
      <c r="DD7" s="1178"/>
      <c r="DE7" s="1178"/>
      <c r="DF7" s="1179"/>
      <c r="DG7" s="1177" t="s">
        <v>605</v>
      </c>
      <c r="DH7" s="1178"/>
      <c r="DI7" s="1178"/>
      <c r="DJ7" s="1178"/>
      <c r="DK7" s="1179"/>
      <c r="DL7" s="1177" t="s">
        <v>605</v>
      </c>
      <c r="DM7" s="1178"/>
      <c r="DN7" s="1178"/>
      <c r="DO7" s="1178"/>
      <c r="DP7" s="1179"/>
      <c r="DQ7" s="1177" t="s">
        <v>605</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606</v>
      </c>
      <c r="BT8" s="1104"/>
      <c r="BU8" s="1104"/>
      <c r="BV8" s="1104"/>
      <c r="BW8" s="1104"/>
      <c r="BX8" s="1104"/>
      <c r="BY8" s="1104"/>
      <c r="BZ8" s="1104"/>
      <c r="CA8" s="1104"/>
      <c r="CB8" s="1104"/>
      <c r="CC8" s="1104"/>
      <c r="CD8" s="1104"/>
      <c r="CE8" s="1104"/>
      <c r="CF8" s="1104"/>
      <c r="CG8" s="1105"/>
      <c r="CH8" s="1078">
        <v>13</v>
      </c>
      <c r="CI8" s="1079"/>
      <c r="CJ8" s="1079"/>
      <c r="CK8" s="1079"/>
      <c r="CL8" s="1080"/>
      <c r="CM8" s="1078">
        <v>164</v>
      </c>
      <c r="CN8" s="1079"/>
      <c r="CO8" s="1079"/>
      <c r="CP8" s="1079"/>
      <c r="CQ8" s="1080"/>
      <c r="CR8" s="1078">
        <v>10</v>
      </c>
      <c r="CS8" s="1079"/>
      <c r="CT8" s="1079"/>
      <c r="CU8" s="1079"/>
      <c r="CV8" s="1080"/>
      <c r="CW8" s="1078" t="s">
        <v>605</v>
      </c>
      <c r="CX8" s="1079"/>
      <c r="CY8" s="1079"/>
      <c r="CZ8" s="1079"/>
      <c r="DA8" s="1080"/>
      <c r="DB8" s="1078" t="s">
        <v>605</v>
      </c>
      <c r="DC8" s="1079"/>
      <c r="DD8" s="1079"/>
      <c r="DE8" s="1079"/>
      <c r="DF8" s="1080"/>
      <c r="DG8" s="1078" t="s">
        <v>605</v>
      </c>
      <c r="DH8" s="1079"/>
      <c r="DI8" s="1079"/>
      <c r="DJ8" s="1079"/>
      <c r="DK8" s="1080"/>
      <c r="DL8" s="1078" t="s">
        <v>605</v>
      </c>
      <c r="DM8" s="1079"/>
      <c r="DN8" s="1079"/>
      <c r="DO8" s="1079"/>
      <c r="DP8" s="1080"/>
      <c r="DQ8" s="1078" t="s">
        <v>605</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607</v>
      </c>
      <c r="BT9" s="1104"/>
      <c r="BU9" s="1104"/>
      <c r="BV9" s="1104"/>
      <c r="BW9" s="1104"/>
      <c r="BX9" s="1104"/>
      <c r="BY9" s="1104"/>
      <c r="BZ9" s="1104"/>
      <c r="CA9" s="1104"/>
      <c r="CB9" s="1104"/>
      <c r="CC9" s="1104"/>
      <c r="CD9" s="1104"/>
      <c r="CE9" s="1104"/>
      <c r="CF9" s="1104"/>
      <c r="CG9" s="1105"/>
      <c r="CH9" s="1078">
        <v>5</v>
      </c>
      <c r="CI9" s="1079"/>
      <c r="CJ9" s="1079"/>
      <c r="CK9" s="1079"/>
      <c r="CL9" s="1080"/>
      <c r="CM9" s="1078">
        <v>725</v>
      </c>
      <c r="CN9" s="1079"/>
      <c r="CO9" s="1079"/>
      <c r="CP9" s="1079"/>
      <c r="CQ9" s="1080"/>
      <c r="CR9" s="1078">
        <v>152</v>
      </c>
      <c r="CS9" s="1079"/>
      <c r="CT9" s="1079"/>
      <c r="CU9" s="1079"/>
      <c r="CV9" s="1080"/>
      <c r="CW9" s="1078">
        <v>13</v>
      </c>
      <c r="CX9" s="1079"/>
      <c r="CY9" s="1079"/>
      <c r="CZ9" s="1079"/>
      <c r="DA9" s="1080"/>
      <c r="DB9" s="1078" t="s">
        <v>605</v>
      </c>
      <c r="DC9" s="1079"/>
      <c r="DD9" s="1079"/>
      <c r="DE9" s="1079"/>
      <c r="DF9" s="1080"/>
      <c r="DG9" s="1078" t="s">
        <v>604</v>
      </c>
      <c r="DH9" s="1079"/>
      <c r="DI9" s="1079"/>
      <c r="DJ9" s="1079"/>
      <c r="DK9" s="1080"/>
      <c r="DL9" s="1078" t="s">
        <v>604</v>
      </c>
      <c r="DM9" s="1079"/>
      <c r="DN9" s="1079"/>
      <c r="DO9" s="1079"/>
      <c r="DP9" s="1080"/>
      <c r="DQ9" s="1078" t="s">
        <v>604</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608</v>
      </c>
      <c r="BT10" s="1104"/>
      <c r="BU10" s="1104"/>
      <c r="BV10" s="1104"/>
      <c r="BW10" s="1104"/>
      <c r="BX10" s="1104"/>
      <c r="BY10" s="1104"/>
      <c r="BZ10" s="1104"/>
      <c r="CA10" s="1104"/>
      <c r="CB10" s="1104"/>
      <c r="CC10" s="1104"/>
      <c r="CD10" s="1104"/>
      <c r="CE10" s="1104"/>
      <c r="CF10" s="1104"/>
      <c r="CG10" s="1105"/>
      <c r="CH10" s="1078">
        <v>-3</v>
      </c>
      <c r="CI10" s="1079"/>
      <c r="CJ10" s="1079"/>
      <c r="CK10" s="1079"/>
      <c r="CL10" s="1080"/>
      <c r="CM10" s="1078">
        <v>49</v>
      </c>
      <c r="CN10" s="1079"/>
      <c r="CO10" s="1079"/>
      <c r="CP10" s="1079"/>
      <c r="CQ10" s="1080"/>
      <c r="CR10" s="1078">
        <v>10</v>
      </c>
      <c r="CS10" s="1079"/>
      <c r="CT10" s="1079"/>
      <c r="CU10" s="1079"/>
      <c r="CV10" s="1080"/>
      <c r="CW10" s="1078" t="s">
        <v>604</v>
      </c>
      <c r="CX10" s="1079"/>
      <c r="CY10" s="1079"/>
      <c r="CZ10" s="1079"/>
      <c r="DA10" s="1080"/>
      <c r="DB10" s="1078" t="s">
        <v>604</v>
      </c>
      <c r="DC10" s="1079"/>
      <c r="DD10" s="1079"/>
      <c r="DE10" s="1079"/>
      <c r="DF10" s="1080"/>
      <c r="DG10" s="1078" t="s">
        <v>604</v>
      </c>
      <c r="DH10" s="1079"/>
      <c r="DI10" s="1079"/>
      <c r="DJ10" s="1079"/>
      <c r="DK10" s="1080"/>
      <c r="DL10" s="1078" t="s">
        <v>604</v>
      </c>
      <c r="DM10" s="1079"/>
      <c r="DN10" s="1079"/>
      <c r="DO10" s="1079"/>
      <c r="DP10" s="1080"/>
      <c r="DQ10" s="1078" t="s">
        <v>604</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393</v>
      </c>
      <c r="B23" s="1033" t="s">
        <v>394</v>
      </c>
      <c r="C23" s="1034"/>
      <c r="D23" s="1034"/>
      <c r="E23" s="1034"/>
      <c r="F23" s="1034"/>
      <c r="G23" s="1034"/>
      <c r="H23" s="1034"/>
      <c r="I23" s="1034"/>
      <c r="J23" s="1034"/>
      <c r="K23" s="1034"/>
      <c r="L23" s="1034"/>
      <c r="M23" s="1034"/>
      <c r="N23" s="1034"/>
      <c r="O23" s="1034"/>
      <c r="P23" s="1035"/>
      <c r="Q23" s="1157">
        <v>4653</v>
      </c>
      <c r="R23" s="1158"/>
      <c r="S23" s="1158"/>
      <c r="T23" s="1158"/>
      <c r="U23" s="1158"/>
      <c r="V23" s="1158">
        <v>4409</v>
      </c>
      <c r="W23" s="1158"/>
      <c r="X23" s="1158"/>
      <c r="Y23" s="1158"/>
      <c r="Z23" s="1158"/>
      <c r="AA23" s="1158">
        <v>244</v>
      </c>
      <c r="AB23" s="1158"/>
      <c r="AC23" s="1158"/>
      <c r="AD23" s="1158"/>
      <c r="AE23" s="1159"/>
      <c r="AF23" s="1160">
        <v>225</v>
      </c>
      <c r="AG23" s="1158"/>
      <c r="AH23" s="1158"/>
      <c r="AI23" s="1158"/>
      <c r="AJ23" s="1161"/>
      <c r="AK23" s="1162"/>
      <c r="AL23" s="1163"/>
      <c r="AM23" s="1163"/>
      <c r="AN23" s="1163"/>
      <c r="AO23" s="1163"/>
      <c r="AP23" s="1158">
        <v>3715</v>
      </c>
      <c r="AQ23" s="1158"/>
      <c r="AR23" s="1158"/>
      <c r="AS23" s="1158"/>
      <c r="AT23" s="1158"/>
      <c r="AU23" s="1164"/>
      <c r="AV23" s="1164"/>
      <c r="AW23" s="1164"/>
      <c r="AX23" s="1164"/>
      <c r="AY23" s="1165"/>
      <c r="AZ23" s="1154" t="s">
        <v>395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374</v>
      </c>
      <c r="B26" s="1085"/>
      <c r="C26" s="1085"/>
      <c r="D26" s="1085"/>
      <c r="E26" s="1085"/>
      <c r="F26" s="1085"/>
      <c r="G26" s="1085"/>
      <c r="H26" s="1085"/>
      <c r="I26" s="1085"/>
      <c r="J26" s="1085"/>
      <c r="K26" s="1085"/>
      <c r="L26" s="1085"/>
      <c r="M26" s="1085"/>
      <c r="N26" s="1085"/>
      <c r="O26" s="1085"/>
      <c r="P26" s="1086"/>
      <c r="Q26" s="1090" t="s">
        <v>398</v>
      </c>
      <c r="R26" s="1091"/>
      <c r="S26" s="1091"/>
      <c r="T26" s="1091"/>
      <c r="U26" s="1092"/>
      <c r="V26" s="1090" t="s">
        <v>399</v>
      </c>
      <c r="W26" s="1091"/>
      <c r="X26" s="1091"/>
      <c r="Y26" s="1091"/>
      <c r="Z26" s="1092"/>
      <c r="AA26" s="1090" t="s">
        <v>400</v>
      </c>
      <c r="AB26" s="1091"/>
      <c r="AC26" s="1091"/>
      <c r="AD26" s="1091"/>
      <c r="AE26" s="1091"/>
      <c r="AF26" s="1148" t="s">
        <v>401</v>
      </c>
      <c r="AG26" s="1097"/>
      <c r="AH26" s="1097"/>
      <c r="AI26" s="1097"/>
      <c r="AJ26" s="1149"/>
      <c r="AK26" s="1091" t="s">
        <v>402</v>
      </c>
      <c r="AL26" s="1091"/>
      <c r="AM26" s="1091"/>
      <c r="AN26" s="1091"/>
      <c r="AO26" s="1092"/>
      <c r="AP26" s="1090" t="s">
        <v>403</v>
      </c>
      <c r="AQ26" s="1091"/>
      <c r="AR26" s="1091"/>
      <c r="AS26" s="1091"/>
      <c r="AT26" s="1092"/>
      <c r="AU26" s="1090" t="s">
        <v>404</v>
      </c>
      <c r="AV26" s="1091"/>
      <c r="AW26" s="1091"/>
      <c r="AX26" s="1091"/>
      <c r="AY26" s="1092"/>
      <c r="AZ26" s="1090" t="s">
        <v>405</v>
      </c>
      <c r="BA26" s="1091"/>
      <c r="BB26" s="1091"/>
      <c r="BC26" s="1091"/>
      <c r="BD26" s="1092"/>
      <c r="BE26" s="1090" t="s">
        <v>381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406</v>
      </c>
      <c r="C28" s="1140"/>
      <c r="D28" s="1140"/>
      <c r="E28" s="1140"/>
      <c r="F28" s="1140"/>
      <c r="G28" s="1140"/>
      <c r="H28" s="1140"/>
      <c r="I28" s="1140"/>
      <c r="J28" s="1140"/>
      <c r="K28" s="1140"/>
      <c r="L28" s="1140"/>
      <c r="M28" s="1140"/>
      <c r="N28" s="1140"/>
      <c r="O28" s="1140"/>
      <c r="P28" s="1141"/>
      <c r="Q28" s="1142">
        <v>191</v>
      </c>
      <c r="R28" s="1143"/>
      <c r="S28" s="1143"/>
      <c r="T28" s="1143"/>
      <c r="U28" s="1143"/>
      <c r="V28" s="1143">
        <v>156</v>
      </c>
      <c r="W28" s="1143"/>
      <c r="X28" s="1143"/>
      <c r="Y28" s="1143"/>
      <c r="Z28" s="1143"/>
      <c r="AA28" s="1143">
        <v>35</v>
      </c>
      <c r="AB28" s="1143"/>
      <c r="AC28" s="1143"/>
      <c r="AD28" s="1143"/>
      <c r="AE28" s="1144"/>
      <c r="AF28" s="1145">
        <v>35</v>
      </c>
      <c r="AG28" s="1143"/>
      <c r="AH28" s="1143"/>
      <c r="AI28" s="1143"/>
      <c r="AJ28" s="1146"/>
      <c r="AK28" s="1147">
        <v>17</v>
      </c>
      <c r="AL28" s="1135"/>
      <c r="AM28" s="1135"/>
      <c r="AN28" s="1135"/>
      <c r="AO28" s="1135"/>
      <c r="AP28" s="1135" t="s">
        <v>595</v>
      </c>
      <c r="AQ28" s="1135"/>
      <c r="AR28" s="1135"/>
      <c r="AS28" s="1135"/>
      <c r="AT28" s="1135"/>
      <c r="AU28" s="1135" t="s">
        <v>595</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407</v>
      </c>
      <c r="C29" s="1127"/>
      <c r="D29" s="1127"/>
      <c r="E29" s="1127"/>
      <c r="F29" s="1127"/>
      <c r="G29" s="1127"/>
      <c r="H29" s="1127"/>
      <c r="I29" s="1127"/>
      <c r="J29" s="1127"/>
      <c r="K29" s="1127"/>
      <c r="L29" s="1127"/>
      <c r="M29" s="1127"/>
      <c r="N29" s="1127"/>
      <c r="O29" s="1127"/>
      <c r="P29" s="1128"/>
      <c r="Q29" s="1132">
        <v>117</v>
      </c>
      <c r="R29" s="1133"/>
      <c r="S29" s="1133"/>
      <c r="T29" s="1133"/>
      <c r="U29" s="1133"/>
      <c r="V29" s="1133">
        <v>107</v>
      </c>
      <c r="W29" s="1133"/>
      <c r="X29" s="1133"/>
      <c r="Y29" s="1133"/>
      <c r="Z29" s="1133"/>
      <c r="AA29" s="1133">
        <v>11</v>
      </c>
      <c r="AB29" s="1133"/>
      <c r="AC29" s="1133"/>
      <c r="AD29" s="1133"/>
      <c r="AE29" s="1134"/>
      <c r="AF29" s="1108">
        <v>11</v>
      </c>
      <c r="AG29" s="1109"/>
      <c r="AH29" s="1109"/>
      <c r="AI29" s="1109"/>
      <c r="AJ29" s="1110"/>
      <c r="AK29" s="1069">
        <v>19</v>
      </c>
      <c r="AL29" s="1060"/>
      <c r="AM29" s="1060"/>
      <c r="AN29" s="1060"/>
      <c r="AO29" s="1060"/>
      <c r="AP29" s="1060">
        <v>144</v>
      </c>
      <c r="AQ29" s="1060"/>
      <c r="AR29" s="1060"/>
      <c r="AS29" s="1060"/>
      <c r="AT29" s="1060"/>
      <c r="AU29" s="1060">
        <v>35</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408</v>
      </c>
      <c r="C30" s="1127"/>
      <c r="D30" s="1127"/>
      <c r="E30" s="1127"/>
      <c r="F30" s="1127"/>
      <c r="G30" s="1127"/>
      <c r="H30" s="1127"/>
      <c r="I30" s="1127"/>
      <c r="J30" s="1127"/>
      <c r="K30" s="1127"/>
      <c r="L30" s="1127"/>
      <c r="M30" s="1127"/>
      <c r="N30" s="1127"/>
      <c r="O30" s="1127"/>
      <c r="P30" s="1128"/>
      <c r="Q30" s="1132">
        <v>217</v>
      </c>
      <c r="R30" s="1133"/>
      <c r="S30" s="1133"/>
      <c r="T30" s="1133"/>
      <c r="U30" s="1133"/>
      <c r="V30" s="1133">
        <v>170</v>
      </c>
      <c r="W30" s="1133"/>
      <c r="X30" s="1133"/>
      <c r="Y30" s="1133"/>
      <c r="Z30" s="1133"/>
      <c r="AA30" s="1133">
        <v>47</v>
      </c>
      <c r="AB30" s="1133"/>
      <c r="AC30" s="1133"/>
      <c r="AD30" s="1133"/>
      <c r="AE30" s="1134"/>
      <c r="AF30" s="1108">
        <v>47</v>
      </c>
      <c r="AG30" s="1109"/>
      <c r="AH30" s="1109"/>
      <c r="AI30" s="1109"/>
      <c r="AJ30" s="1110"/>
      <c r="AK30" s="1069">
        <v>29</v>
      </c>
      <c r="AL30" s="1060"/>
      <c r="AM30" s="1060"/>
      <c r="AN30" s="1060"/>
      <c r="AO30" s="1060"/>
      <c r="AP30" s="1060" t="s">
        <v>595</v>
      </c>
      <c r="AQ30" s="1060"/>
      <c r="AR30" s="1060"/>
      <c r="AS30" s="1060"/>
      <c r="AT30" s="1060"/>
      <c r="AU30" s="1060" t="s">
        <v>595</v>
      </c>
      <c r="AV30" s="1060"/>
      <c r="AW30" s="1060"/>
      <c r="AX30" s="1060"/>
      <c r="AY30" s="1060"/>
      <c r="AZ30" s="1131" t="s">
        <v>595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409</v>
      </c>
      <c r="C31" s="1127"/>
      <c r="D31" s="1127"/>
      <c r="E31" s="1127"/>
      <c r="F31" s="1127"/>
      <c r="G31" s="1127"/>
      <c r="H31" s="1127"/>
      <c r="I31" s="1127"/>
      <c r="J31" s="1127"/>
      <c r="K31" s="1127"/>
      <c r="L31" s="1127"/>
      <c r="M31" s="1127"/>
      <c r="N31" s="1127"/>
      <c r="O31" s="1127"/>
      <c r="P31" s="1128"/>
      <c r="Q31" s="1132">
        <v>35</v>
      </c>
      <c r="R31" s="1133"/>
      <c r="S31" s="1133"/>
      <c r="T31" s="1133"/>
      <c r="U31" s="1133"/>
      <c r="V31" s="1133">
        <v>31</v>
      </c>
      <c r="W31" s="1133"/>
      <c r="X31" s="1133"/>
      <c r="Y31" s="1133"/>
      <c r="Z31" s="1133"/>
      <c r="AA31" s="1133">
        <v>3</v>
      </c>
      <c r="AB31" s="1133"/>
      <c r="AC31" s="1133"/>
      <c r="AD31" s="1133"/>
      <c r="AE31" s="1134"/>
      <c r="AF31" s="1108">
        <v>3</v>
      </c>
      <c r="AG31" s="1109"/>
      <c r="AH31" s="1109"/>
      <c r="AI31" s="1109"/>
      <c r="AJ31" s="1110"/>
      <c r="AK31" s="1069">
        <v>11</v>
      </c>
      <c r="AL31" s="1060"/>
      <c r="AM31" s="1060"/>
      <c r="AN31" s="1060"/>
      <c r="AO31" s="1060"/>
      <c r="AP31" s="1060" t="s">
        <v>595</v>
      </c>
      <c r="AQ31" s="1060"/>
      <c r="AR31" s="1060"/>
      <c r="AS31" s="1060"/>
      <c r="AT31" s="1060"/>
      <c r="AU31" s="1060" t="s">
        <v>596</v>
      </c>
      <c r="AV31" s="1060"/>
      <c r="AW31" s="1060"/>
      <c r="AX31" s="1060"/>
      <c r="AY31" s="1060"/>
      <c r="AZ31" s="1131" t="s">
        <v>596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410</v>
      </c>
      <c r="C32" s="1127"/>
      <c r="D32" s="1127"/>
      <c r="E32" s="1127"/>
      <c r="F32" s="1127"/>
      <c r="G32" s="1127"/>
      <c r="H32" s="1127"/>
      <c r="I32" s="1127"/>
      <c r="J32" s="1127"/>
      <c r="K32" s="1127"/>
      <c r="L32" s="1127"/>
      <c r="M32" s="1127"/>
      <c r="N32" s="1127"/>
      <c r="O32" s="1127"/>
      <c r="P32" s="1128"/>
      <c r="Q32" s="1132">
        <v>73</v>
      </c>
      <c r="R32" s="1133"/>
      <c r="S32" s="1133"/>
      <c r="T32" s="1133"/>
      <c r="U32" s="1133"/>
      <c r="V32" s="1133">
        <v>72</v>
      </c>
      <c r="W32" s="1133"/>
      <c r="X32" s="1133"/>
      <c r="Y32" s="1133"/>
      <c r="Z32" s="1133"/>
      <c r="AA32" s="1133">
        <v>1</v>
      </c>
      <c r="AB32" s="1133"/>
      <c r="AC32" s="1133"/>
      <c r="AD32" s="1133"/>
      <c r="AE32" s="1134"/>
      <c r="AF32" s="1108">
        <v>1</v>
      </c>
      <c r="AG32" s="1109"/>
      <c r="AH32" s="1109"/>
      <c r="AI32" s="1109"/>
      <c r="AJ32" s="1110"/>
      <c r="AK32" s="1069">
        <v>32</v>
      </c>
      <c r="AL32" s="1060"/>
      <c r="AM32" s="1060"/>
      <c r="AN32" s="1060"/>
      <c r="AO32" s="1060"/>
      <c r="AP32" s="1060">
        <v>196</v>
      </c>
      <c r="AQ32" s="1060"/>
      <c r="AR32" s="1060"/>
      <c r="AS32" s="1060"/>
      <c r="AT32" s="1060"/>
      <c r="AU32" s="1060">
        <v>134</v>
      </c>
      <c r="AV32" s="1060"/>
      <c r="AW32" s="1060"/>
      <c r="AX32" s="1060"/>
      <c r="AY32" s="1060"/>
      <c r="AZ32" s="1131" t="s">
        <v>595</v>
      </c>
      <c r="BA32" s="1131"/>
      <c r="BB32" s="1131"/>
      <c r="BC32" s="1131"/>
      <c r="BD32" s="1131"/>
      <c r="BE32" s="1121" t="s">
        <v>411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412</v>
      </c>
      <c r="C33" s="1127"/>
      <c r="D33" s="1127"/>
      <c r="E33" s="1127"/>
      <c r="F33" s="1127"/>
      <c r="G33" s="1127"/>
      <c r="H33" s="1127"/>
      <c r="I33" s="1127"/>
      <c r="J33" s="1127"/>
      <c r="K33" s="1127"/>
      <c r="L33" s="1127"/>
      <c r="M33" s="1127"/>
      <c r="N33" s="1127"/>
      <c r="O33" s="1127"/>
      <c r="P33" s="1128"/>
      <c r="Q33" s="1132">
        <v>124</v>
      </c>
      <c r="R33" s="1133"/>
      <c r="S33" s="1133"/>
      <c r="T33" s="1133"/>
      <c r="U33" s="1133"/>
      <c r="V33" s="1133">
        <v>115</v>
      </c>
      <c r="W33" s="1133"/>
      <c r="X33" s="1133"/>
      <c r="Y33" s="1133"/>
      <c r="Z33" s="1133"/>
      <c r="AA33" s="1133">
        <v>8</v>
      </c>
      <c r="AB33" s="1133"/>
      <c r="AC33" s="1133"/>
      <c r="AD33" s="1133"/>
      <c r="AE33" s="1134"/>
      <c r="AF33" s="1108">
        <v>8</v>
      </c>
      <c r="AG33" s="1109"/>
      <c r="AH33" s="1109"/>
      <c r="AI33" s="1109"/>
      <c r="AJ33" s="1110"/>
      <c r="AK33" s="1069">
        <v>53</v>
      </c>
      <c r="AL33" s="1060"/>
      <c r="AM33" s="1060"/>
      <c r="AN33" s="1060"/>
      <c r="AO33" s="1060"/>
      <c r="AP33" s="1060">
        <v>383</v>
      </c>
      <c r="AQ33" s="1060"/>
      <c r="AR33" s="1060"/>
      <c r="AS33" s="1060"/>
      <c r="AT33" s="1060"/>
      <c r="AU33" s="1060">
        <v>383</v>
      </c>
      <c r="AV33" s="1060"/>
      <c r="AW33" s="1060"/>
      <c r="AX33" s="1060"/>
      <c r="AY33" s="1060"/>
      <c r="AZ33" s="1131" t="s">
        <v>595</v>
      </c>
      <c r="BA33" s="1131"/>
      <c r="BB33" s="1131"/>
      <c r="BC33" s="1131"/>
      <c r="BD33" s="1131"/>
      <c r="BE33" s="1121" t="s">
        <v>413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414</v>
      </c>
      <c r="C34" s="1127"/>
      <c r="D34" s="1127"/>
      <c r="E34" s="1127"/>
      <c r="F34" s="1127"/>
      <c r="G34" s="1127"/>
      <c r="H34" s="1127"/>
      <c r="I34" s="1127"/>
      <c r="J34" s="1127"/>
      <c r="K34" s="1127"/>
      <c r="L34" s="1127"/>
      <c r="M34" s="1127"/>
      <c r="N34" s="1127"/>
      <c r="O34" s="1127"/>
      <c r="P34" s="1128"/>
      <c r="Q34" s="1132">
        <v>24</v>
      </c>
      <c r="R34" s="1133"/>
      <c r="S34" s="1133"/>
      <c r="T34" s="1133"/>
      <c r="U34" s="1133"/>
      <c r="V34" s="1133">
        <v>22</v>
      </c>
      <c r="W34" s="1133"/>
      <c r="X34" s="1133"/>
      <c r="Y34" s="1133"/>
      <c r="Z34" s="1133"/>
      <c r="AA34" s="1133">
        <v>2</v>
      </c>
      <c r="AB34" s="1133"/>
      <c r="AC34" s="1133"/>
      <c r="AD34" s="1133"/>
      <c r="AE34" s="1134"/>
      <c r="AF34" s="1108">
        <v>2</v>
      </c>
      <c r="AG34" s="1109"/>
      <c r="AH34" s="1109"/>
      <c r="AI34" s="1109"/>
      <c r="AJ34" s="1110"/>
      <c r="AK34" s="1069">
        <v>3</v>
      </c>
      <c r="AL34" s="1060"/>
      <c r="AM34" s="1060"/>
      <c r="AN34" s="1060"/>
      <c r="AO34" s="1060"/>
      <c r="AP34" s="1060" t="s">
        <v>596</v>
      </c>
      <c r="AQ34" s="1060"/>
      <c r="AR34" s="1060"/>
      <c r="AS34" s="1060"/>
      <c r="AT34" s="1060"/>
      <c r="AU34" s="1060" t="s">
        <v>595</v>
      </c>
      <c r="AV34" s="1060"/>
      <c r="AW34" s="1060"/>
      <c r="AX34" s="1060"/>
      <c r="AY34" s="1060"/>
      <c r="AZ34" s="1131" t="s">
        <v>595</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415</v>
      </c>
      <c r="C35" s="1127"/>
      <c r="D35" s="1127"/>
      <c r="E35" s="1127"/>
      <c r="F35" s="1127"/>
      <c r="G35" s="1127"/>
      <c r="H35" s="1127"/>
      <c r="I35" s="1127"/>
      <c r="J35" s="1127"/>
      <c r="K35" s="1127"/>
      <c r="L35" s="1127"/>
      <c r="M35" s="1127"/>
      <c r="N35" s="1127"/>
      <c r="O35" s="1127"/>
      <c r="P35" s="1128"/>
      <c r="Q35" s="1132">
        <v>18</v>
      </c>
      <c r="R35" s="1133"/>
      <c r="S35" s="1133"/>
      <c r="T35" s="1133"/>
      <c r="U35" s="1133"/>
      <c r="V35" s="1133">
        <v>16</v>
      </c>
      <c r="W35" s="1133"/>
      <c r="X35" s="1133"/>
      <c r="Y35" s="1133"/>
      <c r="Z35" s="1133"/>
      <c r="AA35" s="1133">
        <v>2</v>
      </c>
      <c r="AB35" s="1133"/>
      <c r="AC35" s="1133"/>
      <c r="AD35" s="1133"/>
      <c r="AE35" s="1134"/>
      <c r="AF35" s="1108">
        <v>2</v>
      </c>
      <c r="AG35" s="1109"/>
      <c r="AH35" s="1109"/>
      <c r="AI35" s="1109"/>
      <c r="AJ35" s="1110"/>
      <c r="AK35" s="1069">
        <v>16</v>
      </c>
      <c r="AL35" s="1060"/>
      <c r="AM35" s="1060"/>
      <c r="AN35" s="1060"/>
      <c r="AO35" s="1060"/>
      <c r="AP35" s="1060" t="s">
        <v>596</v>
      </c>
      <c r="AQ35" s="1060"/>
      <c r="AR35" s="1060"/>
      <c r="AS35" s="1060"/>
      <c r="AT35" s="1060"/>
      <c r="AU35" s="1060" t="s">
        <v>595</v>
      </c>
      <c r="AV35" s="1060"/>
      <c r="AW35" s="1060"/>
      <c r="AX35" s="1060"/>
      <c r="AY35" s="1060"/>
      <c r="AZ35" s="1131" t="s">
        <v>596</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393</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109</v>
      </c>
      <c r="AG63" s="1048"/>
      <c r="AH63" s="1048"/>
      <c r="AI63" s="1048"/>
      <c r="AJ63" s="1119"/>
      <c r="AK63" s="1120"/>
      <c r="AL63" s="1052"/>
      <c r="AM63" s="1052"/>
      <c r="AN63" s="1052"/>
      <c r="AO63" s="1052"/>
      <c r="AP63" s="1048">
        <v>723</v>
      </c>
      <c r="AQ63" s="1048"/>
      <c r="AR63" s="1048"/>
      <c r="AS63" s="1048"/>
      <c r="AT63" s="1048"/>
      <c r="AU63" s="1048">
        <v>552</v>
      </c>
      <c r="AV63" s="1048"/>
      <c r="AW63" s="1048"/>
      <c r="AX63" s="1048"/>
      <c r="AY63" s="1048"/>
      <c r="AZ63" s="1114"/>
      <c r="BA63" s="1114"/>
      <c r="BB63" s="1114"/>
      <c r="BC63" s="1114"/>
      <c r="BD63" s="1114"/>
      <c r="BE63" s="1049"/>
      <c r="BF63" s="1049"/>
      <c r="BG63" s="1049"/>
      <c r="BH63" s="1049"/>
      <c r="BI63" s="1050"/>
      <c r="BJ63" s="1115" t="s">
        <v>132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424</v>
      </c>
      <c r="AL66" s="1085"/>
      <c r="AM66" s="1085"/>
      <c r="AN66" s="1085"/>
      <c r="AO66" s="1086"/>
      <c r="AP66" s="1090" t="s">
        <v>425</v>
      </c>
      <c r="AQ66" s="1091"/>
      <c r="AR66" s="1091"/>
      <c r="AS66" s="1091"/>
      <c r="AT66" s="1092"/>
      <c r="AU66" s="1090" t="s">
        <v>426</v>
      </c>
      <c r="AV66" s="1091"/>
      <c r="AW66" s="1091"/>
      <c r="AX66" s="1091"/>
      <c r="AY66" s="1092"/>
      <c r="AZ66" s="1090" t="s">
        <v>381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597</v>
      </c>
      <c r="C68" s="1075"/>
      <c r="D68" s="1075"/>
      <c r="E68" s="1075"/>
      <c r="F68" s="1075"/>
      <c r="G68" s="1075"/>
      <c r="H68" s="1075"/>
      <c r="I68" s="1075"/>
      <c r="J68" s="1075"/>
      <c r="K68" s="1075"/>
      <c r="L68" s="1075"/>
      <c r="M68" s="1075"/>
      <c r="N68" s="1075"/>
      <c r="O68" s="1075"/>
      <c r="P68" s="1076"/>
      <c r="Q68" s="1077">
        <v>67</v>
      </c>
      <c r="R68" s="1071"/>
      <c r="S68" s="1071"/>
      <c r="T68" s="1071"/>
      <c r="U68" s="1071"/>
      <c r="V68" s="1071">
        <v>63</v>
      </c>
      <c r="W68" s="1071"/>
      <c r="X68" s="1071"/>
      <c r="Y68" s="1071"/>
      <c r="Z68" s="1071"/>
      <c r="AA68" s="1071">
        <v>4</v>
      </c>
      <c r="AB68" s="1071"/>
      <c r="AC68" s="1071"/>
      <c r="AD68" s="1071"/>
      <c r="AE68" s="1071"/>
      <c r="AF68" s="1071">
        <v>4</v>
      </c>
      <c r="AG68" s="1071"/>
      <c r="AH68" s="1071"/>
      <c r="AI68" s="1071"/>
      <c r="AJ68" s="1071"/>
      <c r="AK68" s="1071" t="s">
        <v>595</v>
      </c>
      <c r="AL68" s="1071"/>
      <c r="AM68" s="1071"/>
      <c r="AN68" s="1071"/>
      <c r="AO68" s="1071"/>
      <c r="AP68" s="1071" t="s">
        <v>595</v>
      </c>
      <c r="AQ68" s="1071"/>
      <c r="AR68" s="1071"/>
      <c r="AS68" s="1071"/>
      <c r="AT68" s="1071"/>
      <c r="AU68" s="1071" t="s">
        <v>595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598</v>
      </c>
      <c r="C69" s="1064"/>
      <c r="D69" s="1064"/>
      <c r="E69" s="1064"/>
      <c r="F69" s="1064"/>
      <c r="G69" s="1064"/>
      <c r="H69" s="1064"/>
      <c r="I69" s="1064"/>
      <c r="J69" s="1064"/>
      <c r="K69" s="1064"/>
      <c r="L69" s="1064"/>
      <c r="M69" s="1064"/>
      <c r="N69" s="1064"/>
      <c r="O69" s="1064"/>
      <c r="P69" s="1065"/>
      <c r="Q69" s="1066">
        <v>7030</v>
      </c>
      <c r="R69" s="1060"/>
      <c r="S69" s="1060"/>
      <c r="T69" s="1060"/>
      <c r="U69" s="1060"/>
      <c r="V69" s="1060">
        <v>6979</v>
      </c>
      <c r="W69" s="1060"/>
      <c r="X69" s="1060"/>
      <c r="Y69" s="1060"/>
      <c r="Z69" s="1060"/>
      <c r="AA69" s="1060">
        <v>51</v>
      </c>
      <c r="AB69" s="1060"/>
      <c r="AC69" s="1060"/>
      <c r="AD69" s="1060"/>
      <c r="AE69" s="1060"/>
      <c r="AF69" s="1060">
        <v>51</v>
      </c>
      <c r="AG69" s="1060"/>
      <c r="AH69" s="1060"/>
      <c r="AI69" s="1060"/>
      <c r="AJ69" s="1060"/>
      <c r="AK69" s="1060" t="s">
        <v>595</v>
      </c>
      <c r="AL69" s="1060"/>
      <c r="AM69" s="1060"/>
      <c r="AN69" s="1060"/>
      <c r="AO69" s="1060"/>
      <c r="AP69" s="1060" t="s">
        <v>595</v>
      </c>
      <c r="AQ69" s="1060"/>
      <c r="AR69" s="1060"/>
      <c r="AS69" s="1060"/>
      <c r="AT69" s="1060"/>
      <c r="AU69" s="1060" t="s">
        <v>595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599</v>
      </c>
      <c r="C70" s="1064"/>
      <c r="D70" s="1064"/>
      <c r="E70" s="1064"/>
      <c r="F70" s="1064"/>
      <c r="G70" s="1064"/>
      <c r="H70" s="1064"/>
      <c r="I70" s="1064"/>
      <c r="J70" s="1064"/>
      <c r="K70" s="1064"/>
      <c r="L70" s="1064"/>
      <c r="M70" s="1064"/>
      <c r="N70" s="1064"/>
      <c r="O70" s="1064"/>
      <c r="P70" s="1065"/>
      <c r="Q70" s="1066">
        <v>783</v>
      </c>
      <c r="R70" s="1060"/>
      <c r="S70" s="1060"/>
      <c r="T70" s="1060"/>
      <c r="U70" s="1060"/>
      <c r="V70" s="1060">
        <v>783</v>
      </c>
      <c r="W70" s="1060"/>
      <c r="X70" s="1060"/>
      <c r="Y70" s="1060"/>
      <c r="Z70" s="1060"/>
      <c r="AA70" s="1060">
        <v>0</v>
      </c>
      <c r="AB70" s="1060"/>
      <c r="AC70" s="1060"/>
      <c r="AD70" s="1060"/>
      <c r="AE70" s="1060"/>
      <c r="AF70" s="1060">
        <v>505</v>
      </c>
      <c r="AG70" s="1060"/>
      <c r="AH70" s="1060"/>
      <c r="AI70" s="1060"/>
      <c r="AJ70" s="1060"/>
      <c r="AK70" s="1060" t="s">
        <v>595</v>
      </c>
      <c r="AL70" s="1060"/>
      <c r="AM70" s="1060"/>
      <c r="AN70" s="1060"/>
      <c r="AO70" s="1060"/>
      <c r="AP70" s="1060" t="s">
        <v>595</v>
      </c>
      <c r="AQ70" s="1060"/>
      <c r="AR70" s="1060"/>
      <c r="AS70" s="1060"/>
      <c r="AT70" s="1060"/>
      <c r="AU70" s="1060" t="s">
        <v>595</v>
      </c>
      <c r="AV70" s="1060"/>
      <c r="AW70" s="1060"/>
      <c r="AX70" s="1060"/>
      <c r="AY70" s="1060"/>
      <c r="AZ70" s="1061" t="s">
        <v>602</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600</v>
      </c>
      <c r="C71" s="1064"/>
      <c r="D71" s="1064"/>
      <c r="E71" s="1064"/>
      <c r="F71" s="1064"/>
      <c r="G71" s="1064"/>
      <c r="H71" s="1064"/>
      <c r="I71" s="1064"/>
      <c r="J71" s="1064"/>
      <c r="K71" s="1064"/>
      <c r="L71" s="1064"/>
      <c r="M71" s="1064"/>
      <c r="N71" s="1064"/>
      <c r="O71" s="1064"/>
      <c r="P71" s="1065"/>
      <c r="Q71" s="1066">
        <v>254</v>
      </c>
      <c r="R71" s="1060"/>
      <c r="S71" s="1060"/>
      <c r="T71" s="1060"/>
      <c r="U71" s="1060"/>
      <c r="V71" s="1060">
        <v>245</v>
      </c>
      <c r="W71" s="1060"/>
      <c r="X71" s="1060"/>
      <c r="Y71" s="1060"/>
      <c r="Z71" s="1060"/>
      <c r="AA71" s="1060">
        <v>10</v>
      </c>
      <c r="AB71" s="1060"/>
      <c r="AC71" s="1060"/>
      <c r="AD71" s="1060"/>
      <c r="AE71" s="1060"/>
      <c r="AF71" s="1060">
        <v>10</v>
      </c>
      <c r="AG71" s="1060"/>
      <c r="AH71" s="1060"/>
      <c r="AI71" s="1060"/>
      <c r="AJ71" s="1060"/>
      <c r="AK71" s="1060" t="s">
        <v>595</v>
      </c>
      <c r="AL71" s="1060"/>
      <c r="AM71" s="1060"/>
      <c r="AN71" s="1060"/>
      <c r="AO71" s="1060"/>
      <c r="AP71" s="1060" t="s">
        <v>595</v>
      </c>
      <c r="AQ71" s="1060"/>
      <c r="AR71" s="1060"/>
      <c r="AS71" s="1060"/>
      <c r="AT71" s="1060"/>
      <c r="AU71" s="1060" t="s">
        <v>595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601</v>
      </c>
      <c r="C72" s="1064"/>
      <c r="D72" s="1064"/>
      <c r="E72" s="1064"/>
      <c r="F72" s="1064"/>
      <c r="G72" s="1064"/>
      <c r="H72" s="1064"/>
      <c r="I72" s="1064"/>
      <c r="J72" s="1064"/>
      <c r="K72" s="1064"/>
      <c r="L72" s="1064"/>
      <c r="M72" s="1064"/>
      <c r="N72" s="1064"/>
      <c r="O72" s="1064"/>
      <c r="P72" s="1065"/>
      <c r="Q72" s="1066">
        <v>257193</v>
      </c>
      <c r="R72" s="1060"/>
      <c r="S72" s="1060"/>
      <c r="T72" s="1060"/>
      <c r="U72" s="1060"/>
      <c r="V72" s="1060">
        <v>247302</v>
      </c>
      <c r="W72" s="1060"/>
      <c r="X72" s="1060"/>
      <c r="Y72" s="1060"/>
      <c r="Z72" s="1060"/>
      <c r="AA72" s="1060">
        <v>9891</v>
      </c>
      <c r="AB72" s="1060"/>
      <c r="AC72" s="1060"/>
      <c r="AD72" s="1060"/>
      <c r="AE72" s="1060"/>
      <c r="AF72" s="1060">
        <v>9891</v>
      </c>
      <c r="AG72" s="1060"/>
      <c r="AH72" s="1060"/>
      <c r="AI72" s="1060"/>
      <c r="AJ72" s="1060"/>
      <c r="AK72" s="1060" t="s">
        <v>595</v>
      </c>
      <c r="AL72" s="1060"/>
      <c r="AM72" s="1060"/>
      <c r="AN72" s="1060"/>
      <c r="AO72" s="1060"/>
      <c r="AP72" s="1060" t="s">
        <v>595</v>
      </c>
      <c r="AQ72" s="1060"/>
      <c r="AR72" s="1060"/>
      <c r="AS72" s="1060"/>
      <c r="AT72" s="1060"/>
      <c r="AU72" s="1060" t="s">
        <v>595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393</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10461</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177</v>
      </c>
      <c r="CS102" s="1040"/>
      <c r="CT102" s="1040"/>
      <c r="CU102" s="1040"/>
      <c r="CV102" s="1041"/>
      <c r="CW102" s="1039">
        <v>22</v>
      </c>
      <c r="CX102" s="1040"/>
      <c r="CY102" s="1040"/>
      <c r="CZ102" s="1040"/>
      <c r="DA102" s="1041"/>
      <c r="DB102" s="1039" t="s">
        <v>595</v>
      </c>
      <c r="DC102" s="1040"/>
      <c r="DD102" s="1040"/>
      <c r="DE102" s="1040"/>
      <c r="DF102" s="1041"/>
      <c r="DG102" s="1039" t="s">
        <v>595</v>
      </c>
      <c r="DH102" s="1040"/>
      <c r="DI102" s="1040"/>
      <c r="DJ102" s="1040"/>
      <c r="DK102" s="1041"/>
      <c r="DL102" s="1039" t="s">
        <v>595</v>
      </c>
      <c r="DM102" s="1040"/>
      <c r="DN102" s="1040"/>
      <c r="DO102" s="1040"/>
      <c r="DP102" s="1041"/>
      <c r="DQ102" s="1039" t="s">
        <v>595</v>
      </c>
      <c r="DR102" s="1040"/>
      <c r="DS102" s="1040"/>
      <c r="DT102" s="1040"/>
      <c r="DU102" s="1041"/>
      <c r="DV102" s="1022" t="s">
        <v>595</v>
      </c>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311</v>
      </c>
      <c r="AG109" s="983"/>
      <c r="AH109" s="983"/>
      <c r="AI109" s="983"/>
      <c r="AJ109" s="984"/>
      <c r="AK109" s="985" t="s">
        <v>310</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311</v>
      </c>
      <c r="BW109" s="983"/>
      <c r="BX109" s="983"/>
      <c r="BY109" s="983"/>
      <c r="BZ109" s="984"/>
      <c r="CA109" s="985" t="s">
        <v>310</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311</v>
      </c>
      <c r="DM109" s="983"/>
      <c r="DN109" s="983"/>
      <c r="DO109" s="983"/>
      <c r="DP109" s="984"/>
      <c r="DQ109" s="985" t="s">
        <v>310</v>
      </c>
      <c r="DR109" s="983"/>
      <c r="DS109" s="983"/>
      <c r="DT109" s="983"/>
      <c r="DU109" s="984"/>
      <c r="DV109" s="985" t="s">
        <v>437</v>
      </c>
      <c r="DW109" s="983"/>
      <c r="DX109" s="983"/>
      <c r="DY109" s="983"/>
      <c r="DZ109" s="1014"/>
    </row>
    <row r="110" spans="1:131" s="246" customFormat="1" ht="26.25" customHeight="1" x14ac:dyDescent="0.2">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301387</v>
      </c>
      <c r="AB110" s="976"/>
      <c r="AC110" s="976"/>
      <c r="AD110" s="976"/>
      <c r="AE110" s="977"/>
      <c r="AF110" s="978">
        <v>316753</v>
      </c>
      <c r="AG110" s="976"/>
      <c r="AH110" s="976"/>
      <c r="AI110" s="976"/>
      <c r="AJ110" s="977"/>
      <c r="AK110" s="978">
        <v>324911</v>
      </c>
      <c r="AL110" s="976"/>
      <c r="AM110" s="976"/>
      <c r="AN110" s="976"/>
      <c r="AO110" s="977"/>
      <c r="AP110" s="979">
        <v>25.1</v>
      </c>
      <c r="AQ110" s="980"/>
      <c r="AR110" s="980"/>
      <c r="AS110" s="980"/>
      <c r="AT110" s="981"/>
      <c r="AU110" s="1015" t="s">
        <v>73</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3343574</v>
      </c>
      <c r="BR110" s="923"/>
      <c r="BS110" s="923"/>
      <c r="BT110" s="923"/>
      <c r="BU110" s="923"/>
      <c r="BV110" s="923">
        <v>3284094</v>
      </c>
      <c r="BW110" s="923"/>
      <c r="BX110" s="923"/>
      <c r="BY110" s="923"/>
      <c r="BZ110" s="923"/>
      <c r="CA110" s="923">
        <v>3714790</v>
      </c>
      <c r="CB110" s="923"/>
      <c r="CC110" s="923"/>
      <c r="CD110" s="923"/>
      <c r="CE110" s="923"/>
      <c r="CF110" s="947">
        <v>287.2</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444</v>
      </c>
      <c r="DM110" s="923"/>
      <c r="DN110" s="923"/>
      <c r="DO110" s="923"/>
      <c r="DP110" s="923"/>
      <c r="DQ110" s="923" t="s">
        <v>443</v>
      </c>
      <c r="DR110" s="923"/>
      <c r="DS110" s="923"/>
      <c r="DT110" s="923"/>
      <c r="DU110" s="923"/>
      <c r="DV110" s="924" t="s">
        <v>445</v>
      </c>
      <c r="DW110" s="924"/>
      <c r="DX110" s="924"/>
      <c r="DY110" s="924"/>
      <c r="DZ110" s="925"/>
    </row>
    <row r="111" spans="1:131" s="246" customFormat="1" ht="26.25" customHeight="1" x14ac:dyDescent="0.2">
      <c r="A111" s="852" t="s">
        <v>446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443</v>
      </c>
      <c r="AB111" s="1004"/>
      <c r="AC111" s="1004"/>
      <c r="AD111" s="1004"/>
      <c r="AE111" s="1005"/>
      <c r="AF111" s="1006" t="s">
        <v>443</v>
      </c>
      <c r="AG111" s="1004"/>
      <c r="AH111" s="1004"/>
      <c r="AI111" s="1004"/>
      <c r="AJ111" s="1005"/>
      <c r="AK111" s="1006" t="s">
        <v>445</v>
      </c>
      <c r="AL111" s="1004"/>
      <c r="AM111" s="1004"/>
      <c r="AN111" s="1004"/>
      <c r="AO111" s="1005"/>
      <c r="AP111" s="1007" t="s">
        <v>132</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v>3019</v>
      </c>
      <c r="BR111" s="895"/>
      <c r="BS111" s="895"/>
      <c r="BT111" s="895"/>
      <c r="BU111" s="895"/>
      <c r="BV111" s="895">
        <v>2415</v>
      </c>
      <c r="BW111" s="895"/>
      <c r="BX111" s="895"/>
      <c r="BY111" s="895"/>
      <c r="BZ111" s="895"/>
      <c r="CA111" s="895">
        <v>1811</v>
      </c>
      <c r="CB111" s="895"/>
      <c r="CC111" s="895"/>
      <c r="CD111" s="895"/>
      <c r="CE111" s="895"/>
      <c r="CF111" s="956">
        <v>0.1</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449</v>
      </c>
      <c r="DH111" s="895"/>
      <c r="DI111" s="895"/>
      <c r="DJ111" s="895"/>
      <c r="DK111" s="895"/>
      <c r="DL111" s="895" t="s">
        <v>450</v>
      </c>
      <c r="DM111" s="895"/>
      <c r="DN111" s="895"/>
      <c r="DO111" s="895"/>
      <c r="DP111" s="895"/>
      <c r="DQ111" s="895" t="s">
        <v>449</v>
      </c>
      <c r="DR111" s="895"/>
      <c r="DS111" s="895"/>
      <c r="DT111" s="895"/>
      <c r="DU111" s="895"/>
      <c r="DV111" s="872" t="s">
        <v>450</v>
      </c>
      <c r="DW111" s="872"/>
      <c r="DX111" s="872"/>
      <c r="DY111" s="872"/>
      <c r="DZ111" s="873"/>
    </row>
    <row r="112" spans="1:131" s="246" customFormat="1" ht="26.25" customHeight="1" x14ac:dyDescent="0.2">
      <c r="A112" s="997" t="s">
        <v>451</v>
      </c>
      <c r="B112" s="998"/>
      <c r="C112" s="828" t="s">
        <v>452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450</v>
      </c>
      <c r="AG112" s="858"/>
      <c r="AH112" s="858"/>
      <c r="AI112" s="858"/>
      <c r="AJ112" s="859"/>
      <c r="AK112" s="860" t="s">
        <v>445</v>
      </c>
      <c r="AL112" s="858"/>
      <c r="AM112" s="858"/>
      <c r="AN112" s="858"/>
      <c r="AO112" s="859"/>
      <c r="AP112" s="905" t="s">
        <v>450</v>
      </c>
      <c r="AQ112" s="906"/>
      <c r="AR112" s="906"/>
      <c r="AS112" s="906"/>
      <c r="AT112" s="907"/>
      <c r="AU112" s="1017"/>
      <c r="AV112" s="1018"/>
      <c r="AW112" s="1018"/>
      <c r="AX112" s="1018"/>
      <c r="AY112" s="1018"/>
      <c r="AZ112" s="893" t="s">
        <v>453</v>
      </c>
      <c r="BA112" s="828"/>
      <c r="BB112" s="828"/>
      <c r="BC112" s="828"/>
      <c r="BD112" s="828"/>
      <c r="BE112" s="828"/>
      <c r="BF112" s="828"/>
      <c r="BG112" s="828"/>
      <c r="BH112" s="828"/>
      <c r="BI112" s="828"/>
      <c r="BJ112" s="828"/>
      <c r="BK112" s="828"/>
      <c r="BL112" s="828"/>
      <c r="BM112" s="828"/>
      <c r="BN112" s="828"/>
      <c r="BO112" s="828"/>
      <c r="BP112" s="829"/>
      <c r="BQ112" s="894">
        <v>557597</v>
      </c>
      <c r="BR112" s="895"/>
      <c r="BS112" s="895"/>
      <c r="BT112" s="895"/>
      <c r="BU112" s="895"/>
      <c r="BV112" s="895">
        <v>567135</v>
      </c>
      <c r="BW112" s="895"/>
      <c r="BX112" s="895"/>
      <c r="BY112" s="895"/>
      <c r="BZ112" s="895"/>
      <c r="CA112" s="895">
        <v>551424</v>
      </c>
      <c r="CB112" s="895"/>
      <c r="CC112" s="895"/>
      <c r="CD112" s="895"/>
      <c r="CE112" s="895"/>
      <c r="CF112" s="956">
        <v>42.6</v>
      </c>
      <c r="CG112" s="957"/>
      <c r="CH112" s="957"/>
      <c r="CI112" s="957"/>
      <c r="CJ112" s="957"/>
      <c r="CK112" s="1012"/>
      <c r="CL112" s="899"/>
      <c r="CM112" s="902" t="s">
        <v>454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455</v>
      </c>
      <c r="DH112" s="895"/>
      <c r="DI112" s="895"/>
      <c r="DJ112" s="895"/>
      <c r="DK112" s="895"/>
      <c r="DL112" s="895" t="s">
        <v>445</v>
      </c>
      <c r="DM112" s="895"/>
      <c r="DN112" s="895"/>
      <c r="DO112" s="895"/>
      <c r="DP112" s="895"/>
      <c r="DQ112" s="895" t="s">
        <v>455</v>
      </c>
      <c r="DR112" s="895"/>
      <c r="DS112" s="895"/>
      <c r="DT112" s="895"/>
      <c r="DU112" s="895"/>
      <c r="DV112" s="872" t="s">
        <v>443</v>
      </c>
      <c r="DW112" s="872"/>
      <c r="DX112" s="872"/>
      <c r="DY112" s="872"/>
      <c r="DZ112" s="873"/>
    </row>
    <row r="113" spans="1:130" s="246" customFormat="1" ht="26.25" customHeight="1" x14ac:dyDescent="0.2">
      <c r="A113" s="999"/>
      <c r="B113" s="1000"/>
      <c r="C113" s="828" t="s">
        <v>456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71363</v>
      </c>
      <c r="AB113" s="1004"/>
      <c r="AC113" s="1004"/>
      <c r="AD113" s="1004"/>
      <c r="AE113" s="1005"/>
      <c r="AF113" s="1006">
        <v>32849</v>
      </c>
      <c r="AG113" s="1004"/>
      <c r="AH113" s="1004"/>
      <c r="AI113" s="1004"/>
      <c r="AJ113" s="1005"/>
      <c r="AK113" s="1006">
        <v>34873</v>
      </c>
      <c r="AL113" s="1004"/>
      <c r="AM113" s="1004"/>
      <c r="AN113" s="1004"/>
      <c r="AO113" s="1005"/>
      <c r="AP113" s="1007">
        <v>2.7</v>
      </c>
      <c r="AQ113" s="1008"/>
      <c r="AR113" s="1008"/>
      <c r="AS113" s="1008"/>
      <c r="AT113" s="1009"/>
      <c r="AU113" s="1017"/>
      <c r="AV113" s="1018"/>
      <c r="AW113" s="1018"/>
      <c r="AX113" s="1018"/>
      <c r="AY113" s="1018"/>
      <c r="AZ113" s="893" t="s">
        <v>457</v>
      </c>
      <c r="BA113" s="828"/>
      <c r="BB113" s="828"/>
      <c r="BC113" s="828"/>
      <c r="BD113" s="828"/>
      <c r="BE113" s="828"/>
      <c r="BF113" s="828"/>
      <c r="BG113" s="828"/>
      <c r="BH113" s="828"/>
      <c r="BI113" s="828"/>
      <c r="BJ113" s="828"/>
      <c r="BK113" s="828"/>
      <c r="BL113" s="828"/>
      <c r="BM113" s="828"/>
      <c r="BN113" s="828"/>
      <c r="BO113" s="828"/>
      <c r="BP113" s="829"/>
      <c r="BQ113" s="894" t="s">
        <v>450</v>
      </c>
      <c r="BR113" s="895"/>
      <c r="BS113" s="895"/>
      <c r="BT113" s="895"/>
      <c r="BU113" s="895"/>
      <c r="BV113" s="895" t="s">
        <v>450</v>
      </c>
      <c r="BW113" s="895"/>
      <c r="BX113" s="895"/>
      <c r="BY113" s="895"/>
      <c r="BZ113" s="895"/>
      <c r="CA113" s="895" t="s">
        <v>445</v>
      </c>
      <c r="CB113" s="895"/>
      <c r="CC113" s="895"/>
      <c r="CD113" s="895"/>
      <c r="CE113" s="895"/>
      <c r="CF113" s="956" t="s">
        <v>450</v>
      </c>
      <c r="CG113" s="957"/>
      <c r="CH113" s="957"/>
      <c r="CI113" s="957"/>
      <c r="CJ113" s="957"/>
      <c r="CK113" s="1012"/>
      <c r="CL113" s="899"/>
      <c r="CM113" s="902" t="s">
        <v>458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455</v>
      </c>
      <c r="DM113" s="858"/>
      <c r="DN113" s="858"/>
      <c r="DO113" s="858"/>
      <c r="DP113" s="859"/>
      <c r="DQ113" s="860" t="s">
        <v>444</v>
      </c>
      <c r="DR113" s="858"/>
      <c r="DS113" s="858"/>
      <c r="DT113" s="858"/>
      <c r="DU113" s="859"/>
      <c r="DV113" s="905" t="s">
        <v>444</v>
      </c>
      <c r="DW113" s="906"/>
      <c r="DX113" s="906"/>
      <c r="DY113" s="906"/>
      <c r="DZ113" s="907"/>
    </row>
    <row r="114" spans="1:130" s="246" customFormat="1" ht="26.25" customHeight="1" x14ac:dyDescent="0.2">
      <c r="A114" s="999"/>
      <c r="B114" s="1000"/>
      <c r="C114" s="828" t="s">
        <v>459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450</v>
      </c>
      <c r="AB114" s="858"/>
      <c r="AC114" s="858"/>
      <c r="AD114" s="858"/>
      <c r="AE114" s="859"/>
      <c r="AF114" s="860" t="s">
        <v>445</v>
      </c>
      <c r="AG114" s="858"/>
      <c r="AH114" s="858"/>
      <c r="AI114" s="858"/>
      <c r="AJ114" s="859"/>
      <c r="AK114" s="860" t="s">
        <v>444</v>
      </c>
      <c r="AL114" s="858"/>
      <c r="AM114" s="858"/>
      <c r="AN114" s="858"/>
      <c r="AO114" s="859"/>
      <c r="AP114" s="905" t="s">
        <v>132</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380938</v>
      </c>
      <c r="BR114" s="895"/>
      <c r="BS114" s="895"/>
      <c r="BT114" s="895"/>
      <c r="BU114" s="895"/>
      <c r="BV114" s="895">
        <v>367663</v>
      </c>
      <c r="BW114" s="895"/>
      <c r="BX114" s="895"/>
      <c r="BY114" s="895"/>
      <c r="BZ114" s="895"/>
      <c r="CA114" s="895">
        <v>387300</v>
      </c>
      <c r="CB114" s="895"/>
      <c r="CC114" s="895"/>
      <c r="CD114" s="895"/>
      <c r="CE114" s="895"/>
      <c r="CF114" s="956">
        <v>29.9</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450</v>
      </c>
      <c r="DH114" s="858"/>
      <c r="DI114" s="858"/>
      <c r="DJ114" s="858"/>
      <c r="DK114" s="859"/>
      <c r="DL114" s="860" t="s">
        <v>450</v>
      </c>
      <c r="DM114" s="858"/>
      <c r="DN114" s="858"/>
      <c r="DO114" s="858"/>
      <c r="DP114" s="859"/>
      <c r="DQ114" s="860" t="s">
        <v>450</v>
      </c>
      <c r="DR114" s="858"/>
      <c r="DS114" s="858"/>
      <c r="DT114" s="858"/>
      <c r="DU114" s="859"/>
      <c r="DV114" s="905" t="s">
        <v>132</v>
      </c>
      <c r="DW114" s="906"/>
      <c r="DX114" s="906"/>
      <c r="DY114" s="906"/>
      <c r="DZ114" s="907"/>
    </row>
    <row r="115" spans="1:130" s="246" customFormat="1" ht="26.25" customHeight="1" x14ac:dyDescent="0.2">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794</v>
      </c>
      <c r="AB115" s="1004"/>
      <c r="AC115" s="1004"/>
      <c r="AD115" s="1004"/>
      <c r="AE115" s="1005"/>
      <c r="AF115" s="1006">
        <v>776</v>
      </c>
      <c r="AG115" s="1004"/>
      <c r="AH115" s="1004"/>
      <c r="AI115" s="1004"/>
      <c r="AJ115" s="1005"/>
      <c r="AK115" s="1006">
        <v>731</v>
      </c>
      <c r="AL115" s="1004"/>
      <c r="AM115" s="1004"/>
      <c r="AN115" s="1004"/>
      <c r="AO115" s="1005"/>
      <c r="AP115" s="1007">
        <v>0.1</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t="s">
        <v>450</v>
      </c>
      <c r="BR115" s="895"/>
      <c r="BS115" s="895"/>
      <c r="BT115" s="895"/>
      <c r="BU115" s="895"/>
      <c r="BV115" s="895" t="s">
        <v>444</v>
      </c>
      <c r="BW115" s="895"/>
      <c r="BX115" s="895"/>
      <c r="BY115" s="895"/>
      <c r="BZ115" s="895"/>
      <c r="CA115" s="895" t="s">
        <v>445</v>
      </c>
      <c r="CB115" s="895"/>
      <c r="CC115" s="895"/>
      <c r="CD115" s="895"/>
      <c r="CE115" s="895"/>
      <c r="CF115" s="956" t="s">
        <v>450</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450</v>
      </c>
      <c r="DH115" s="858"/>
      <c r="DI115" s="858"/>
      <c r="DJ115" s="858"/>
      <c r="DK115" s="859"/>
      <c r="DL115" s="860" t="s">
        <v>444</v>
      </c>
      <c r="DM115" s="858"/>
      <c r="DN115" s="858"/>
      <c r="DO115" s="858"/>
      <c r="DP115" s="859"/>
      <c r="DQ115" s="860" t="s">
        <v>450</v>
      </c>
      <c r="DR115" s="858"/>
      <c r="DS115" s="858"/>
      <c r="DT115" s="858"/>
      <c r="DU115" s="859"/>
      <c r="DV115" s="905" t="s">
        <v>445</v>
      </c>
      <c r="DW115" s="906"/>
      <c r="DX115" s="906"/>
      <c r="DY115" s="906"/>
      <c r="DZ115" s="907"/>
    </row>
    <row r="116" spans="1:130" s="246" customFormat="1" ht="26.25" customHeight="1" x14ac:dyDescent="0.2">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16</v>
      </c>
      <c r="AB116" s="858"/>
      <c r="AC116" s="858"/>
      <c r="AD116" s="858"/>
      <c r="AE116" s="859"/>
      <c r="AF116" s="860">
        <v>26</v>
      </c>
      <c r="AG116" s="858"/>
      <c r="AH116" s="858"/>
      <c r="AI116" s="858"/>
      <c r="AJ116" s="859"/>
      <c r="AK116" s="860" t="s">
        <v>450</v>
      </c>
      <c r="AL116" s="858"/>
      <c r="AM116" s="858"/>
      <c r="AN116" s="858"/>
      <c r="AO116" s="859"/>
      <c r="AP116" s="905" t="s">
        <v>450</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444</v>
      </c>
      <c r="BR116" s="895"/>
      <c r="BS116" s="895"/>
      <c r="BT116" s="895"/>
      <c r="BU116" s="895"/>
      <c r="BV116" s="895" t="s">
        <v>445</v>
      </c>
      <c r="BW116" s="895"/>
      <c r="BX116" s="895"/>
      <c r="BY116" s="895"/>
      <c r="BZ116" s="895"/>
      <c r="CA116" s="895" t="s">
        <v>443</v>
      </c>
      <c r="CB116" s="895"/>
      <c r="CC116" s="895"/>
      <c r="CD116" s="895"/>
      <c r="CE116" s="895"/>
      <c r="CF116" s="956" t="s">
        <v>445</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445</v>
      </c>
      <c r="DM116" s="858"/>
      <c r="DN116" s="858"/>
      <c r="DO116" s="858"/>
      <c r="DP116" s="859"/>
      <c r="DQ116" s="860" t="s">
        <v>445</v>
      </c>
      <c r="DR116" s="858"/>
      <c r="DS116" s="858"/>
      <c r="DT116" s="858"/>
      <c r="DU116" s="859"/>
      <c r="DV116" s="905" t="s">
        <v>450</v>
      </c>
      <c r="DW116" s="906"/>
      <c r="DX116" s="906"/>
      <c r="DY116" s="906"/>
      <c r="DZ116" s="907"/>
    </row>
    <row r="117" spans="1:130" s="246" customFormat="1" ht="26.25" customHeight="1" x14ac:dyDescent="0.2">
      <c r="A117" s="982" t="s">
        <v>192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373560</v>
      </c>
      <c r="AB117" s="990"/>
      <c r="AC117" s="990"/>
      <c r="AD117" s="990"/>
      <c r="AE117" s="991"/>
      <c r="AF117" s="992">
        <v>350404</v>
      </c>
      <c r="AG117" s="990"/>
      <c r="AH117" s="990"/>
      <c r="AI117" s="990"/>
      <c r="AJ117" s="991"/>
      <c r="AK117" s="992">
        <v>360515</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132</v>
      </c>
      <c r="BR117" s="895"/>
      <c r="BS117" s="895"/>
      <c r="BT117" s="895"/>
      <c r="BU117" s="895"/>
      <c r="BV117" s="895" t="s">
        <v>455</v>
      </c>
      <c r="BW117" s="895"/>
      <c r="BX117" s="895"/>
      <c r="BY117" s="895"/>
      <c r="BZ117" s="895"/>
      <c r="CA117" s="895" t="s">
        <v>444</v>
      </c>
      <c r="CB117" s="895"/>
      <c r="CC117" s="895"/>
      <c r="CD117" s="895"/>
      <c r="CE117" s="895"/>
      <c r="CF117" s="956" t="s">
        <v>132</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132</v>
      </c>
      <c r="DH117" s="858"/>
      <c r="DI117" s="858"/>
      <c r="DJ117" s="858"/>
      <c r="DK117" s="859"/>
      <c r="DL117" s="860" t="s">
        <v>132</v>
      </c>
      <c r="DM117" s="858"/>
      <c r="DN117" s="858"/>
      <c r="DO117" s="858"/>
      <c r="DP117" s="859"/>
      <c r="DQ117" s="860" t="s">
        <v>132</v>
      </c>
      <c r="DR117" s="858"/>
      <c r="DS117" s="858"/>
      <c r="DT117" s="858"/>
      <c r="DU117" s="859"/>
      <c r="DV117" s="905" t="s">
        <v>132</v>
      </c>
      <c r="DW117" s="906"/>
      <c r="DX117" s="906"/>
      <c r="DY117" s="906"/>
      <c r="DZ117" s="907"/>
    </row>
    <row r="118" spans="1:130" s="246" customFormat="1" ht="26.25" customHeight="1" x14ac:dyDescent="0.2">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311</v>
      </c>
      <c r="AG118" s="983"/>
      <c r="AH118" s="983"/>
      <c r="AI118" s="983"/>
      <c r="AJ118" s="984"/>
      <c r="AK118" s="985" t="s">
        <v>310</v>
      </c>
      <c r="AL118" s="983"/>
      <c r="AM118" s="983"/>
      <c r="AN118" s="983"/>
      <c r="AO118" s="984"/>
      <c r="AP118" s="986" t="s">
        <v>437</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449</v>
      </c>
      <c r="BR118" s="926"/>
      <c r="BS118" s="926"/>
      <c r="BT118" s="926"/>
      <c r="BU118" s="926"/>
      <c r="BV118" s="926" t="s">
        <v>449</v>
      </c>
      <c r="BW118" s="926"/>
      <c r="BX118" s="926"/>
      <c r="BY118" s="926"/>
      <c r="BZ118" s="926"/>
      <c r="CA118" s="926" t="s">
        <v>449</v>
      </c>
      <c r="CB118" s="926"/>
      <c r="CC118" s="926"/>
      <c r="CD118" s="926"/>
      <c r="CE118" s="926"/>
      <c r="CF118" s="956" t="s">
        <v>132</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449</v>
      </c>
      <c r="DH118" s="858"/>
      <c r="DI118" s="858"/>
      <c r="DJ118" s="858"/>
      <c r="DK118" s="859"/>
      <c r="DL118" s="860" t="s">
        <v>449</v>
      </c>
      <c r="DM118" s="858"/>
      <c r="DN118" s="858"/>
      <c r="DO118" s="858"/>
      <c r="DP118" s="859"/>
      <c r="DQ118" s="860" t="s">
        <v>449</v>
      </c>
      <c r="DR118" s="858"/>
      <c r="DS118" s="858"/>
      <c r="DT118" s="858"/>
      <c r="DU118" s="859"/>
      <c r="DV118" s="905" t="s">
        <v>449</v>
      </c>
      <c r="DW118" s="906"/>
      <c r="DX118" s="906"/>
      <c r="DY118" s="906"/>
      <c r="DZ118" s="907"/>
    </row>
    <row r="119" spans="1:130" s="246" customFormat="1" ht="26.25" customHeight="1" x14ac:dyDescent="0.2">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449</v>
      </c>
      <c r="AB119" s="976"/>
      <c r="AC119" s="976"/>
      <c r="AD119" s="976"/>
      <c r="AE119" s="977"/>
      <c r="AF119" s="978" t="s">
        <v>449</v>
      </c>
      <c r="AG119" s="976"/>
      <c r="AH119" s="976"/>
      <c r="AI119" s="976"/>
      <c r="AJ119" s="977"/>
      <c r="AK119" s="978" t="s">
        <v>449</v>
      </c>
      <c r="AL119" s="976"/>
      <c r="AM119" s="976"/>
      <c r="AN119" s="976"/>
      <c r="AO119" s="977"/>
      <c r="AP119" s="979" t="s">
        <v>449</v>
      </c>
      <c r="AQ119" s="980"/>
      <c r="AR119" s="980"/>
      <c r="AS119" s="980"/>
      <c r="AT119" s="981"/>
      <c r="AU119" s="1019"/>
      <c r="AV119" s="1020"/>
      <c r="AW119" s="1020"/>
      <c r="AX119" s="1020"/>
      <c r="AY119" s="1020"/>
      <c r="AZ119" s="277" t="s">
        <v>192</v>
      </c>
      <c r="BA119" s="277"/>
      <c r="BB119" s="277"/>
      <c r="BC119" s="277"/>
      <c r="BD119" s="277"/>
      <c r="BE119" s="277"/>
      <c r="BF119" s="277"/>
      <c r="BG119" s="277"/>
      <c r="BH119" s="277"/>
      <c r="BI119" s="277"/>
      <c r="BJ119" s="277"/>
      <c r="BK119" s="277"/>
      <c r="BL119" s="277"/>
      <c r="BM119" s="277"/>
      <c r="BN119" s="277"/>
      <c r="BO119" s="958" t="s">
        <v>473</v>
      </c>
      <c r="BP119" s="959"/>
      <c r="BQ119" s="963">
        <v>4285128</v>
      </c>
      <c r="BR119" s="926"/>
      <c r="BS119" s="926"/>
      <c r="BT119" s="926"/>
      <c r="BU119" s="926"/>
      <c r="BV119" s="926">
        <v>4221307</v>
      </c>
      <c r="BW119" s="926"/>
      <c r="BX119" s="926"/>
      <c r="BY119" s="926"/>
      <c r="BZ119" s="926"/>
      <c r="CA119" s="926">
        <v>4655325</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3019</v>
      </c>
      <c r="DH119" s="841"/>
      <c r="DI119" s="841"/>
      <c r="DJ119" s="841"/>
      <c r="DK119" s="842"/>
      <c r="DL119" s="843">
        <v>2415</v>
      </c>
      <c r="DM119" s="841"/>
      <c r="DN119" s="841"/>
      <c r="DO119" s="841"/>
      <c r="DP119" s="842"/>
      <c r="DQ119" s="843">
        <v>1811</v>
      </c>
      <c r="DR119" s="841"/>
      <c r="DS119" s="841"/>
      <c r="DT119" s="841"/>
      <c r="DU119" s="842"/>
      <c r="DV119" s="929">
        <v>0.1</v>
      </c>
      <c r="DW119" s="930"/>
      <c r="DX119" s="930"/>
      <c r="DY119" s="930"/>
      <c r="DZ119" s="931"/>
    </row>
    <row r="120" spans="1:130" s="246" customFormat="1" ht="26.25" customHeight="1" x14ac:dyDescent="0.2">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449</v>
      </c>
      <c r="AG120" s="858"/>
      <c r="AH120" s="858"/>
      <c r="AI120" s="858"/>
      <c r="AJ120" s="859"/>
      <c r="AK120" s="860" t="s">
        <v>449</v>
      </c>
      <c r="AL120" s="858"/>
      <c r="AM120" s="858"/>
      <c r="AN120" s="858"/>
      <c r="AO120" s="859"/>
      <c r="AP120" s="905" t="s">
        <v>444</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3259863</v>
      </c>
      <c r="BR120" s="923"/>
      <c r="BS120" s="923"/>
      <c r="BT120" s="923"/>
      <c r="BU120" s="923"/>
      <c r="BV120" s="923">
        <v>3456394</v>
      </c>
      <c r="BW120" s="923"/>
      <c r="BX120" s="923"/>
      <c r="BY120" s="923"/>
      <c r="BZ120" s="923"/>
      <c r="CA120" s="923">
        <v>3808793</v>
      </c>
      <c r="CB120" s="923"/>
      <c r="CC120" s="923"/>
      <c r="CD120" s="923"/>
      <c r="CE120" s="923"/>
      <c r="CF120" s="947">
        <v>294.39999999999998</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319903</v>
      </c>
      <c r="DH120" s="923"/>
      <c r="DI120" s="923"/>
      <c r="DJ120" s="923"/>
      <c r="DK120" s="923"/>
      <c r="DL120" s="923">
        <v>364979</v>
      </c>
      <c r="DM120" s="923"/>
      <c r="DN120" s="923"/>
      <c r="DO120" s="923"/>
      <c r="DP120" s="923"/>
      <c r="DQ120" s="923">
        <v>382540</v>
      </c>
      <c r="DR120" s="923"/>
      <c r="DS120" s="923"/>
      <c r="DT120" s="923"/>
      <c r="DU120" s="923"/>
      <c r="DV120" s="924">
        <v>29.6</v>
      </c>
      <c r="DW120" s="924"/>
      <c r="DX120" s="924"/>
      <c r="DY120" s="924"/>
      <c r="DZ120" s="925"/>
    </row>
    <row r="121" spans="1:130" s="246" customFormat="1" ht="26.25" customHeight="1" x14ac:dyDescent="0.2">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444</v>
      </c>
      <c r="AB121" s="858"/>
      <c r="AC121" s="858"/>
      <c r="AD121" s="858"/>
      <c r="AE121" s="859"/>
      <c r="AF121" s="860" t="s">
        <v>449</v>
      </c>
      <c r="AG121" s="858"/>
      <c r="AH121" s="858"/>
      <c r="AI121" s="858"/>
      <c r="AJ121" s="859"/>
      <c r="AK121" s="860" t="s">
        <v>444</v>
      </c>
      <c r="AL121" s="858"/>
      <c r="AM121" s="858"/>
      <c r="AN121" s="858"/>
      <c r="AO121" s="859"/>
      <c r="AP121" s="905" t="s">
        <v>444</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t="s">
        <v>449</v>
      </c>
      <c r="BR121" s="895"/>
      <c r="BS121" s="895"/>
      <c r="BT121" s="895"/>
      <c r="BU121" s="895"/>
      <c r="BV121" s="895" t="s">
        <v>444</v>
      </c>
      <c r="BW121" s="895"/>
      <c r="BX121" s="895"/>
      <c r="BY121" s="895"/>
      <c r="BZ121" s="895"/>
      <c r="CA121" s="895" t="s">
        <v>444</v>
      </c>
      <c r="CB121" s="895"/>
      <c r="CC121" s="895"/>
      <c r="CD121" s="895"/>
      <c r="CE121" s="895"/>
      <c r="CF121" s="956" t="s">
        <v>444</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204121</v>
      </c>
      <c r="DH121" s="895"/>
      <c r="DI121" s="895"/>
      <c r="DJ121" s="895"/>
      <c r="DK121" s="895"/>
      <c r="DL121" s="895">
        <v>166865</v>
      </c>
      <c r="DM121" s="895"/>
      <c r="DN121" s="895"/>
      <c r="DO121" s="895"/>
      <c r="DP121" s="895"/>
      <c r="DQ121" s="895">
        <v>133601</v>
      </c>
      <c r="DR121" s="895"/>
      <c r="DS121" s="895"/>
      <c r="DT121" s="895"/>
      <c r="DU121" s="895"/>
      <c r="DV121" s="872">
        <v>10.3</v>
      </c>
      <c r="DW121" s="872"/>
      <c r="DX121" s="872"/>
      <c r="DY121" s="872"/>
      <c r="DZ121" s="873"/>
    </row>
    <row r="122" spans="1:130" s="246" customFormat="1" ht="26.25" customHeight="1" x14ac:dyDescent="0.2">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444</v>
      </c>
      <c r="AB122" s="858"/>
      <c r="AC122" s="858"/>
      <c r="AD122" s="858"/>
      <c r="AE122" s="859"/>
      <c r="AF122" s="860" t="s">
        <v>444</v>
      </c>
      <c r="AG122" s="858"/>
      <c r="AH122" s="858"/>
      <c r="AI122" s="858"/>
      <c r="AJ122" s="859"/>
      <c r="AK122" s="860" t="s">
        <v>444</v>
      </c>
      <c r="AL122" s="858"/>
      <c r="AM122" s="858"/>
      <c r="AN122" s="858"/>
      <c r="AO122" s="859"/>
      <c r="AP122" s="905" t="s">
        <v>444</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3597679</v>
      </c>
      <c r="BR122" s="926"/>
      <c r="BS122" s="926"/>
      <c r="BT122" s="926"/>
      <c r="BU122" s="926"/>
      <c r="BV122" s="926">
        <v>3491358</v>
      </c>
      <c r="BW122" s="926"/>
      <c r="BX122" s="926"/>
      <c r="BY122" s="926"/>
      <c r="BZ122" s="926"/>
      <c r="CA122" s="926">
        <v>3518746</v>
      </c>
      <c r="CB122" s="926"/>
      <c r="CC122" s="926"/>
      <c r="CD122" s="926"/>
      <c r="CE122" s="926"/>
      <c r="CF122" s="927">
        <v>272</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28963</v>
      </c>
      <c r="DH122" s="895"/>
      <c r="DI122" s="895"/>
      <c r="DJ122" s="895"/>
      <c r="DK122" s="895"/>
      <c r="DL122" s="895">
        <v>35291</v>
      </c>
      <c r="DM122" s="895"/>
      <c r="DN122" s="895"/>
      <c r="DO122" s="895"/>
      <c r="DP122" s="895"/>
      <c r="DQ122" s="895">
        <v>35283</v>
      </c>
      <c r="DR122" s="895"/>
      <c r="DS122" s="895"/>
      <c r="DT122" s="895"/>
      <c r="DU122" s="895"/>
      <c r="DV122" s="872">
        <v>2.7</v>
      </c>
      <c r="DW122" s="872"/>
      <c r="DX122" s="872"/>
      <c r="DY122" s="872"/>
      <c r="DZ122" s="873"/>
    </row>
    <row r="123" spans="1:130" s="246" customFormat="1" ht="26.25" customHeight="1" x14ac:dyDescent="0.2">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484</v>
      </c>
      <c r="AB123" s="858"/>
      <c r="AC123" s="858"/>
      <c r="AD123" s="858"/>
      <c r="AE123" s="859"/>
      <c r="AF123" s="860" t="s">
        <v>132</v>
      </c>
      <c r="AG123" s="858"/>
      <c r="AH123" s="858"/>
      <c r="AI123" s="858"/>
      <c r="AJ123" s="859"/>
      <c r="AK123" s="860" t="s">
        <v>132</v>
      </c>
      <c r="AL123" s="858"/>
      <c r="AM123" s="858"/>
      <c r="AN123" s="858"/>
      <c r="AO123" s="859"/>
      <c r="AP123" s="905" t="s">
        <v>485</v>
      </c>
      <c r="AQ123" s="906"/>
      <c r="AR123" s="906"/>
      <c r="AS123" s="906"/>
      <c r="AT123" s="907"/>
      <c r="AU123" s="970"/>
      <c r="AV123" s="971"/>
      <c r="AW123" s="971"/>
      <c r="AX123" s="971"/>
      <c r="AY123" s="971"/>
      <c r="AZ123" s="277" t="s">
        <v>192</v>
      </c>
      <c r="BA123" s="277"/>
      <c r="BB123" s="277"/>
      <c r="BC123" s="277"/>
      <c r="BD123" s="277"/>
      <c r="BE123" s="277"/>
      <c r="BF123" s="277"/>
      <c r="BG123" s="277"/>
      <c r="BH123" s="277"/>
      <c r="BI123" s="277"/>
      <c r="BJ123" s="277"/>
      <c r="BK123" s="277"/>
      <c r="BL123" s="277"/>
      <c r="BM123" s="277"/>
      <c r="BN123" s="277"/>
      <c r="BO123" s="958" t="s">
        <v>486</v>
      </c>
      <c r="BP123" s="959"/>
      <c r="BQ123" s="913">
        <v>6857542</v>
      </c>
      <c r="BR123" s="914"/>
      <c r="BS123" s="914"/>
      <c r="BT123" s="914"/>
      <c r="BU123" s="914"/>
      <c r="BV123" s="914">
        <v>6947752</v>
      </c>
      <c r="BW123" s="914"/>
      <c r="BX123" s="914"/>
      <c r="BY123" s="914"/>
      <c r="BZ123" s="914"/>
      <c r="CA123" s="914">
        <v>7327539</v>
      </c>
      <c r="CB123" s="914"/>
      <c r="CC123" s="914"/>
      <c r="CD123" s="914"/>
      <c r="CE123" s="914"/>
      <c r="CF123" s="824"/>
      <c r="CG123" s="825"/>
      <c r="CH123" s="825"/>
      <c r="CI123" s="825"/>
      <c r="CJ123" s="915"/>
      <c r="CK123" s="950"/>
      <c r="CL123" s="936"/>
      <c r="CM123" s="936"/>
      <c r="CN123" s="936"/>
      <c r="CO123" s="937"/>
      <c r="CP123" s="916" t="s">
        <v>487</v>
      </c>
      <c r="CQ123" s="917"/>
      <c r="CR123" s="917"/>
      <c r="CS123" s="917"/>
      <c r="CT123" s="917"/>
      <c r="CU123" s="917"/>
      <c r="CV123" s="917"/>
      <c r="CW123" s="917"/>
      <c r="CX123" s="917"/>
      <c r="CY123" s="917"/>
      <c r="CZ123" s="917"/>
      <c r="DA123" s="917"/>
      <c r="DB123" s="917"/>
      <c r="DC123" s="917"/>
      <c r="DD123" s="917"/>
      <c r="DE123" s="917"/>
      <c r="DF123" s="918"/>
      <c r="DG123" s="857">
        <v>4610</v>
      </c>
      <c r="DH123" s="858"/>
      <c r="DI123" s="858"/>
      <c r="DJ123" s="858"/>
      <c r="DK123" s="859"/>
      <c r="DL123" s="860" t="s">
        <v>488</v>
      </c>
      <c r="DM123" s="858"/>
      <c r="DN123" s="858"/>
      <c r="DO123" s="858"/>
      <c r="DP123" s="859"/>
      <c r="DQ123" s="860" t="s">
        <v>489</v>
      </c>
      <c r="DR123" s="858"/>
      <c r="DS123" s="858"/>
      <c r="DT123" s="858"/>
      <c r="DU123" s="859"/>
      <c r="DV123" s="905" t="s">
        <v>490</v>
      </c>
      <c r="DW123" s="906"/>
      <c r="DX123" s="906"/>
      <c r="DY123" s="906"/>
      <c r="DZ123" s="907"/>
    </row>
    <row r="124" spans="1:130" s="246" customFormat="1" ht="26.25" customHeight="1" thickBot="1" x14ac:dyDescent="0.25">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488</v>
      </c>
      <c r="AB124" s="858"/>
      <c r="AC124" s="858"/>
      <c r="AD124" s="858"/>
      <c r="AE124" s="859"/>
      <c r="AF124" s="860" t="s">
        <v>484</v>
      </c>
      <c r="AG124" s="858"/>
      <c r="AH124" s="858"/>
      <c r="AI124" s="858"/>
      <c r="AJ124" s="859"/>
      <c r="AK124" s="860" t="s">
        <v>489</v>
      </c>
      <c r="AL124" s="858"/>
      <c r="AM124" s="858"/>
      <c r="AN124" s="858"/>
      <c r="AO124" s="859"/>
      <c r="AP124" s="905" t="s">
        <v>132</v>
      </c>
      <c r="AQ124" s="906"/>
      <c r="AR124" s="906"/>
      <c r="AS124" s="906"/>
      <c r="AT124" s="907"/>
      <c r="AU124" s="908" t="s">
        <v>491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488</v>
      </c>
      <c r="BR124" s="912"/>
      <c r="BS124" s="912"/>
      <c r="BT124" s="912"/>
      <c r="BU124" s="912"/>
      <c r="BV124" s="912" t="s">
        <v>132</v>
      </c>
      <c r="BW124" s="912"/>
      <c r="BX124" s="912"/>
      <c r="BY124" s="912"/>
      <c r="BZ124" s="912"/>
      <c r="CA124" s="912" t="s">
        <v>492</v>
      </c>
      <c r="CB124" s="912"/>
      <c r="CC124" s="912"/>
      <c r="CD124" s="912"/>
      <c r="CE124" s="912"/>
      <c r="CF124" s="802"/>
      <c r="CG124" s="803"/>
      <c r="CH124" s="803"/>
      <c r="CI124" s="803"/>
      <c r="CJ124" s="943"/>
      <c r="CK124" s="951"/>
      <c r="CL124" s="951"/>
      <c r="CM124" s="951"/>
      <c r="CN124" s="951"/>
      <c r="CO124" s="952"/>
      <c r="CP124" s="916" t="s">
        <v>493</v>
      </c>
      <c r="CQ124" s="917"/>
      <c r="CR124" s="917"/>
      <c r="CS124" s="917"/>
      <c r="CT124" s="917"/>
      <c r="CU124" s="917"/>
      <c r="CV124" s="917"/>
      <c r="CW124" s="917"/>
      <c r="CX124" s="917"/>
      <c r="CY124" s="917"/>
      <c r="CZ124" s="917"/>
      <c r="DA124" s="917"/>
      <c r="DB124" s="917"/>
      <c r="DC124" s="917"/>
      <c r="DD124" s="917"/>
      <c r="DE124" s="917"/>
      <c r="DF124" s="918"/>
      <c r="DG124" s="840" t="s">
        <v>485</v>
      </c>
      <c r="DH124" s="841"/>
      <c r="DI124" s="841"/>
      <c r="DJ124" s="841"/>
      <c r="DK124" s="842"/>
      <c r="DL124" s="843" t="s">
        <v>484</v>
      </c>
      <c r="DM124" s="841"/>
      <c r="DN124" s="841"/>
      <c r="DO124" s="841"/>
      <c r="DP124" s="842"/>
      <c r="DQ124" s="843" t="s">
        <v>484</v>
      </c>
      <c r="DR124" s="841"/>
      <c r="DS124" s="841"/>
      <c r="DT124" s="841"/>
      <c r="DU124" s="842"/>
      <c r="DV124" s="929" t="s">
        <v>132</v>
      </c>
      <c r="DW124" s="930"/>
      <c r="DX124" s="930"/>
      <c r="DY124" s="930"/>
      <c r="DZ124" s="931"/>
    </row>
    <row r="125" spans="1:130" s="246" customFormat="1" ht="26.25" customHeight="1" x14ac:dyDescent="0.2">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132</v>
      </c>
      <c r="AB125" s="858"/>
      <c r="AC125" s="858"/>
      <c r="AD125" s="858"/>
      <c r="AE125" s="859"/>
      <c r="AF125" s="860" t="s">
        <v>132</v>
      </c>
      <c r="AG125" s="858"/>
      <c r="AH125" s="858"/>
      <c r="AI125" s="858"/>
      <c r="AJ125" s="859"/>
      <c r="AK125" s="860" t="s">
        <v>484</v>
      </c>
      <c r="AL125" s="858"/>
      <c r="AM125" s="858"/>
      <c r="AN125" s="858"/>
      <c r="AO125" s="859"/>
      <c r="AP125" s="905" t="s">
        <v>489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494</v>
      </c>
      <c r="CL125" s="933"/>
      <c r="CM125" s="933"/>
      <c r="CN125" s="933"/>
      <c r="CO125" s="934"/>
      <c r="CP125" s="941" t="s">
        <v>495</v>
      </c>
      <c r="CQ125" s="886"/>
      <c r="CR125" s="886"/>
      <c r="CS125" s="886"/>
      <c r="CT125" s="886"/>
      <c r="CU125" s="886"/>
      <c r="CV125" s="886"/>
      <c r="CW125" s="886"/>
      <c r="CX125" s="886"/>
      <c r="CY125" s="886"/>
      <c r="CZ125" s="886"/>
      <c r="DA125" s="886"/>
      <c r="DB125" s="886"/>
      <c r="DC125" s="886"/>
      <c r="DD125" s="886"/>
      <c r="DE125" s="886"/>
      <c r="DF125" s="887"/>
      <c r="DG125" s="942" t="s">
        <v>488</v>
      </c>
      <c r="DH125" s="923"/>
      <c r="DI125" s="923"/>
      <c r="DJ125" s="923"/>
      <c r="DK125" s="923"/>
      <c r="DL125" s="923" t="s">
        <v>485</v>
      </c>
      <c r="DM125" s="923"/>
      <c r="DN125" s="923"/>
      <c r="DO125" s="923"/>
      <c r="DP125" s="923"/>
      <c r="DQ125" s="923" t="s">
        <v>484</v>
      </c>
      <c r="DR125" s="923"/>
      <c r="DS125" s="923"/>
      <c r="DT125" s="923"/>
      <c r="DU125" s="923"/>
      <c r="DV125" s="924" t="s">
        <v>485</v>
      </c>
      <c r="DW125" s="924"/>
      <c r="DX125" s="924"/>
      <c r="DY125" s="924"/>
      <c r="DZ125" s="925"/>
    </row>
    <row r="126" spans="1:130" s="246" customFormat="1" ht="26.25" customHeight="1" thickBot="1" x14ac:dyDescent="0.25">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708</v>
      </c>
      <c r="AB126" s="858"/>
      <c r="AC126" s="858"/>
      <c r="AD126" s="858"/>
      <c r="AE126" s="859"/>
      <c r="AF126" s="860">
        <v>708</v>
      </c>
      <c r="AG126" s="858"/>
      <c r="AH126" s="858"/>
      <c r="AI126" s="858"/>
      <c r="AJ126" s="859"/>
      <c r="AK126" s="860">
        <v>708</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t="s">
        <v>489</v>
      </c>
      <c r="DH126" s="895"/>
      <c r="DI126" s="895"/>
      <c r="DJ126" s="895"/>
      <c r="DK126" s="895"/>
      <c r="DL126" s="895" t="s">
        <v>132</v>
      </c>
      <c r="DM126" s="895"/>
      <c r="DN126" s="895"/>
      <c r="DO126" s="895"/>
      <c r="DP126" s="895"/>
      <c r="DQ126" s="895" t="s">
        <v>484</v>
      </c>
      <c r="DR126" s="895"/>
      <c r="DS126" s="895"/>
      <c r="DT126" s="895"/>
      <c r="DU126" s="895"/>
      <c r="DV126" s="872" t="s">
        <v>489</v>
      </c>
      <c r="DW126" s="872"/>
      <c r="DX126" s="872"/>
      <c r="DY126" s="872"/>
      <c r="DZ126" s="873"/>
    </row>
    <row r="127" spans="1:130" s="246" customFormat="1" ht="26.25" customHeight="1" x14ac:dyDescent="0.2">
      <c r="A127" s="900"/>
      <c r="B127" s="901"/>
      <c r="C127" s="919" t="s">
        <v>497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86</v>
      </c>
      <c r="AB127" s="858"/>
      <c r="AC127" s="858"/>
      <c r="AD127" s="858"/>
      <c r="AE127" s="859"/>
      <c r="AF127" s="860">
        <v>68</v>
      </c>
      <c r="AG127" s="858"/>
      <c r="AH127" s="858"/>
      <c r="AI127" s="858"/>
      <c r="AJ127" s="859"/>
      <c r="AK127" s="860">
        <v>23</v>
      </c>
      <c r="AL127" s="858"/>
      <c r="AM127" s="858"/>
      <c r="AN127" s="858"/>
      <c r="AO127" s="859"/>
      <c r="AP127" s="905">
        <v>0</v>
      </c>
      <c r="AQ127" s="906"/>
      <c r="AR127" s="906"/>
      <c r="AS127" s="906"/>
      <c r="AT127" s="907"/>
      <c r="AU127" s="282"/>
      <c r="AV127" s="282"/>
      <c r="AW127" s="282"/>
      <c r="AX127" s="922" t="s">
        <v>498</v>
      </c>
      <c r="AY127" s="890"/>
      <c r="AZ127" s="890"/>
      <c r="BA127" s="890"/>
      <c r="BB127" s="890"/>
      <c r="BC127" s="890"/>
      <c r="BD127" s="890"/>
      <c r="BE127" s="891"/>
      <c r="BF127" s="889" t="s">
        <v>499</v>
      </c>
      <c r="BG127" s="890"/>
      <c r="BH127" s="890"/>
      <c r="BI127" s="890"/>
      <c r="BJ127" s="890"/>
      <c r="BK127" s="890"/>
      <c r="BL127" s="891"/>
      <c r="BM127" s="889" t="s">
        <v>500</v>
      </c>
      <c r="BN127" s="890"/>
      <c r="BO127" s="890"/>
      <c r="BP127" s="890"/>
      <c r="BQ127" s="890"/>
      <c r="BR127" s="890"/>
      <c r="BS127" s="891"/>
      <c r="BT127" s="889" t="s">
        <v>501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502</v>
      </c>
      <c r="CQ127" s="828"/>
      <c r="CR127" s="828"/>
      <c r="CS127" s="828"/>
      <c r="CT127" s="828"/>
      <c r="CU127" s="828"/>
      <c r="CV127" s="828"/>
      <c r="CW127" s="828"/>
      <c r="CX127" s="828"/>
      <c r="CY127" s="828"/>
      <c r="CZ127" s="828"/>
      <c r="DA127" s="828"/>
      <c r="DB127" s="828"/>
      <c r="DC127" s="828"/>
      <c r="DD127" s="828"/>
      <c r="DE127" s="828"/>
      <c r="DF127" s="829"/>
      <c r="DG127" s="894" t="s">
        <v>488</v>
      </c>
      <c r="DH127" s="895"/>
      <c r="DI127" s="895"/>
      <c r="DJ127" s="895"/>
      <c r="DK127" s="895"/>
      <c r="DL127" s="895" t="s">
        <v>484</v>
      </c>
      <c r="DM127" s="895"/>
      <c r="DN127" s="895"/>
      <c r="DO127" s="895"/>
      <c r="DP127" s="895"/>
      <c r="DQ127" s="895" t="s">
        <v>489</v>
      </c>
      <c r="DR127" s="895"/>
      <c r="DS127" s="895"/>
      <c r="DT127" s="895"/>
      <c r="DU127" s="895"/>
      <c r="DV127" s="872" t="s">
        <v>503</v>
      </c>
      <c r="DW127" s="872"/>
      <c r="DX127" s="872"/>
      <c r="DY127" s="872"/>
      <c r="DZ127" s="873"/>
    </row>
    <row r="128" spans="1:130" s="246" customFormat="1" ht="26.25" customHeight="1" thickBot="1" x14ac:dyDescent="0.25">
      <c r="A128" s="874" t="s">
        <v>504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505</v>
      </c>
      <c r="X128" s="876"/>
      <c r="Y128" s="876"/>
      <c r="Z128" s="877"/>
      <c r="AA128" s="878" t="s">
        <v>484</v>
      </c>
      <c r="AB128" s="879"/>
      <c r="AC128" s="879"/>
      <c r="AD128" s="879"/>
      <c r="AE128" s="880"/>
      <c r="AF128" s="881" t="s">
        <v>132</v>
      </c>
      <c r="AG128" s="879"/>
      <c r="AH128" s="879"/>
      <c r="AI128" s="879"/>
      <c r="AJ128" s="880"/>
      <c r="AK128" s="881" t="s">
        <v>489</v>
      </c>
      <c r="AL128" s="879"/>
      <c r="AM128" s="879"/>
      <c r="AN128" s="879"/>
      <c r="AO128" s="880"/>
      <c r="AP128" s="882"/>
      <c r="AQ128" s="883"/>
      <c r="AR128" s="883"/>
      <c r="AS128" s="883"/>
      <c r="AT128" s="884"/>
      <c r="AU128" s="282"/>
      <c r="AV128" s="282"/>
      <c r="AW128" s="282"/>
      <c r="AX128" s="885" t="s">
        <v>506</v>
      </c>
      <c r="AY128" s="886"/>
      <c r="AZ128" s="886"/>
      <c r="BA128" s="886"/>
      <c r="BB128" s="886"/>
      <c r="BC128" s="886"/>
      <c r="BD128" s="886"/>
      <c r="BE128" s="887"/>
      <c r="BF128" s="864" t="s">
        <v>132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507</v>
      </c>
      <c r="CQ128" s="806"/>
      <c r="CR128" s="806"/>
      <c r="CS128" s="806"/>
      <c r="CT128" s="806"/>
      <c r="CU128" s="806"/>
      <c r="CV128" s="806"/>
      <c r="CW128" s="806"/>
      <c r="CX128" s="806"/>
      <c r="CY128" s="806"/>
      <c r="CZ128" s="806"/>
      <c r="DA128" s="806"/>
      <c r="DB128" s="806"/>
      <c r="DC128" s="806"/>
      <c r="DD128" s="806"/>
      <c r="DE128" s="806"/>
      <c r="DF128" s="807"/>
      <c r="DG128" s="868" t="s">
        <v>508</v>
      </c>
      <c r="DH128" s="869"/>
      <c r="DI128" s="869"/>
      <c r="DJ128" s="869"/>
      <c r="DK128" s="869"/>
      <c r="DL128" s="869" t="s">
        <v>503</v>
      </c>
      <c r="DM128" s="869"/>
      <c r="DN128" s="869"/>
      <c r="DO128" s="869"/>
      <c r="DP128" s="869"/>
      <c r="DQ128" s="869" t="s">
        <v>132</v>
      </c>
      <c r="DR128" s="869"/>
      <c r="DS128" s="869"/>
      <c r="DT128" s="869"/>
      <c r="DU128" s="869"/>
      <c r="DV128" s="870" t="s">
        <v>485</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509</v>
      </c>
      <c r="X129" s="855"/>
      <c r="Y129" s="855"/>
      <c r="Z129" s="856"/>
      <c r="AA129" s="857">
        <v>1779907</v>
      </c>
      <c r="AB129" s="858"/>
      <c r="AC129" s="858"/>
      <c r="AD129" s="858"/>
      <c r="AE129" s="859"/>
      <c r="AF129" s="860">
        <v>1701837</v>
      </c>
      <c r="AG129" s="858"/>
      <c r="AH129" s="858"/>
      <c r="AI129" s="858"/>
      <c r="AJ129" s="859"/>
      <c r="AK129" s="860">
        <v>1639264</v>
      </c>
      <c r="AL129" s="858"/>
      <c r="AM129" s="858"/>
      <c r="AN129" s="858"/>
      <c r="AO129" s="859"/>
      <c r="AP129" s="861"/>
      <c r="AQ129" s="862"/>
      <c r="AR129" s="862"/>
      <c r="AS129" s="862"/>
      <c r="AT129" s="863"/>
      <c r="AU129" s="284"/>
      <c r="AV129" s="284"/>
      <c r="AW129" s="284"/>
      <c r="AX129" s="827" t="s">
        <v>510</v>
      </c>
      <c r="AY129" s="828"/>
      <c r="AZ129" s="828"/>
      <c r="BA129" s="828"/>
      <c r="BB129" s="828"/>
      <c r="BC129" s="828"/>
      <c r="BD129" s="828"/>
      <c r="BE129" s="829"/>
      <c r="BF129" s="847" t="s">
        <v>132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511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512</v>
      </c>
      <c r="X130" s="855"/>
      <c r="Y130" s="855"/>
      <c r="Z130" s="856"/>
      <c r="AA130" s="857">
        <v>384229</v>
      </c>
      <c r="AB130" s="858"/>
      <c r="AC130" s="858"/>
      <c r="AD130" s="858"/>
      <c r="AE130" s="859"/>
      <c r="AF130" s="860">
        <v>356611</v>
      </c>
      <c r="AG130" s="858"/>
      <c r="AH130" s="858"/>
      <c r="AI130" s="858"/>
      <c r="AJ130" s="859"/>
      <c r="AK130" s="860">
        <v>345731</v>
      </c>
      <c r="AL130" s="858"/>
      <c r="AM130" s="858"/>
      <c r="AN130" s="858"/>
      <c r="AO130" s="859"/>
      <c r="AP130" s="861"/>
      <c r="AQ130" s="862"/>
      <c r="AR130" s="862"/>
      <c r="AS130" s="862"/>
      <c r="AT130" s="863"/>
      <c r="AU130" s="284"/>
      <c r="AV130" s="284"/>
      <c r="AW130" s="284"/>
      <c r="AX130" s="827" t="s">
        <v>513</v>
      </c>
      <c r="AY130" s="828"/>
      <c r="AZ130" s="828"/>
      <c r="BA130" s="828"/>
      <c r="BB130" s="828"/>
      <c r="BC130" s="828"/>
      <c r="BD130" s="828"/>
      <c r="BE130" s="829"/>
      <c r="BF130" s="830">
        <v>0</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514</v>
      </c>
      <c r="X131" s="838"/>
      <c r="Y131" s="838"/>
      <c r="Z131" s="839"/>
      <c r="AA131" s="840">
        <v>1395678</v>
      </c>
      <c r="AB131" s="841"/>
      <c r="AC131" s="841"/>
      <c r="AD131" s="841"/>
      <c r="AE131" s="842"/>
      <c r="AF131" s="843">
        <v>1345226</v>
      </c>
      <c r="AG131" s="841"/>
      <c r="AH131" s="841"/>
      <c r="AI131" s="841"/>
      <c r="AJ131" s="842"/>
      <c r="AK131" s="843">
        <v>1293533</v>
      </c>
      <c r="AL131" s="841"/>
      <c r="AM131" s="841"/>
      <c r="AN131" s="841"/>
      <c r="AO131" s="842"/>
      <c r="AP131" s="844"/>
      <c r="AQ131" s="845"/>
      <c r="AR131" s="845"/>
      <c r="AS131" s="845"/>
      <c r="AT131" s="846"/>
      <c r="AU131" s="284"/>
      <c r="AV131" s="284"/>
      <c r="AW131" s="284"/>
      <c r="AX131" s="805" t="s">
        <v>515</v>
      </c>
      <c r="AY131" s="806"/>
      <c r="AZ131" s="806"/>
      <c r="BA131" s="806"/>
      <c r="BB131" s="806"/>
      <c r="BC131" s="806"/>
      <c r="BD131" s="806"/>
      <c r="BE131" s="807"/>
      <c r="BF131" s="808" t="s">
        <v>484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516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517</v>
      </c>
      <c r="W132" s="818"/>
      <c r="X132" s="818"/>
      <c r="Y132" s="818"/>
      <c r="Z132" s="819"/>
      <c r="AA132" s="820">
        <v>-0.76443133699999999</v>
      </c>
      <c r="AB132" s="821"/>
      <c r="AC132" s="821"/>
      <c r="AD132" s="821"/>
      <c r="AE132" s="822"/>
      <c r="AF132" s="823">
        <v>-0.46140945799999999</v>
      </c>
      <c r="AG132" s="821"/>
      <c r="AH132" s="821"/>
      <c r="AI132" s="821"/>
      <c r="AJ132" s="822"/>
      <c r="AK132" s="823">
        <v>1.142916338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518</v>
      </c>
      <c r="W133" s="797"/>
      <c r="X133" s="797"/>
      <c r="Y133" s="797"/>
      <c r="Z133" s="798"/>
      <c r="AA133" s="799">
        <v>1</v>
      </c>
      <c r="AB133" s="800"/>
      <c r="AC133" s="800"/>
      <c r="AD133" s="800"/>
      <c r="AE133" s="801"/>
      <c r="AF133" s="799">
        <v>0.1</v>
      </c>
      <c r="AG133" s="800"/>
      <c r="AH133" s="800"/>
      <c r="AI133" s="800"/>
      <c r="AJ133" s="801"/>
      <c r="AK133" s="799">
        <v>0</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IC3Av2MEGNqbXygB7cFc4qhKb3wwGc16g3F6LHQzkBt4MSeATnJDbCDcxe4HyAdSOpDcuWN2igbQ/Fxuewf8w==" saltValue="yta/GLi1+dBeDoA1UHKO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519</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bQUdsVbRwx0GW9VWUoCLVkSHNwObjHoK/g4SJr9W8Cx3BT9NJIBUZ9FX98Ir9Yv0lDmD8G1zRA8TZ3cxN7HXJg==" saltValue="qiHc8eIzCYcBRoYWeVwhL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mxWZlYb16XB4eNYbbuwZhu5ZmOsWyUnEOYuHv2oTZeTBjpXf5w6quJRGFgFzkQnqyuMmWi4Fg4SRZC0iEfxdQ==" saltValue="bJC70RchxLAvA7pYblZ+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522</v>
      </c>
      <c r="AP7" s="303"/>
      <c r="AQ7" s="304" t="s">
        <v>523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524</v>
      </c>
      <c r="AQ8" s="310" t="s">
        <v>525</v>
      </c>
      <c r="AR8" s="311" t="s">
        <v>526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527</v>
      </c>
      <c r="AL9" s="1227"/>
      <c r="AM9" s="1227"/>
      <c r="AN9" s="1228"/>
      <c r="AO9" s="312">
        <v>466200</v>
      </c>
      <c r="AP9" s="312">
        <v>286012</v>
      </c>
      <c r="AQ9" s="313">
        <v>213574</v>
      </c>
      <c r="AR9" s="314">
        <v>33.9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528</v>
      </c>
      <c r="AL10" s="1227"/>
      <c r="AM10" s="1227"/>
      <c r="AN10" s="1228"/>
      <c r="AO10" s="315">
        <v>15164</v>
      </c>
      <c r="AP10" s="315">
        <v>9303</v>
      </c>
      <c r="AQ10" s="316">
        <v>27269</v>
      </c>
      <c r="AR10" s="317">
        <v>-65.900000000000006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529</v>
      </c>
      <c r="AL11" s="1227"/>
      <c r="AM11" s="1227"/>
      <c r="AN11" s="1228"/>
      <c r="AO11" s="315">
        <v>23</v>
      </c>
      <c r="AP11" s="315">
        <v>14</v>
      </c>
      <c r="AQ11" s="316">
        <v>27363</v>
      </c>
      <c r="AR11" s="317">
        <v>-99.9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530</v>
      </c>
      <c r="AL12" s="1227"/>
      <c r="AM12" s="1227"/>
      <c r="AN12" s="1228"/>
      <c r="AO12" s="315">
        <v>3720</v>
      </c>
      <c r="AP12" s="315">
        <v>2282</v>
      </c>
      <c r="AQ12" s="316">
        <v>4914</v>
      </c>
      <c r="AR12" s="317">
        <v>-53.6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531</v>
      </c>
      <c r="AL13" s="1227"/>
      <c r="AM13" s="1227"/>
      <c r="AN13" s="1228"/>
      <c r="AO13" s="315" t="s">
        <v>532</v>
      </c>
      <c r="AP13" s="315" t="s">
        <v>532</v>
      </c>
      <c r="AQ13" s="316" t="s">
        <v>532</v>
      </c>
      <c r="AR13" s="317" t="s">
        <v>532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533</v>
      </c>
      <c r="AL14" s="1227"/>
      <c r="AM14" s="1227"/>
      <c r="AN14" s="1228"/>
      <c r="AO14" s="315">
        <v>12731</v>
      </c>
      <c r="AP14" s="315">
        <v>7810</v>
      </c>
      <c r="AQ14" s="316">
        <v>8817</v>
      </c>
      <c r="AR14" s="317">
        <v>-11.4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534</v>
      </c>
      <c r="AL15" s="1227"/>
      <c r="AM15" s="1227"/>
      <c r="AN15" s="1228"/>
      <c r="AO15" s="315">
        <v>35365</v>
      </c>
      <c r="AP15" s="315">
        <v>21696</v>
      </c>
      <c r="AQ15" s="316">
        <v>5079</v>
      </c>
      <c r="AR15" s="317">
        <v>327.2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535</v>
      </c>
      <c r="AL16" s="1230"/>
      <c r="AM16" s="1230"/>
      <c r="AN16" s="1231"/>
      <c r="AO16" s="315">
        <v>-35555</v>
      </c>
      <c r="AP16" s="315">
        <v>-21813</v>
      </c>
      <c r="AQ16" s="316">
        <v>-19713</v>
      </c>
      <c r="AR16" s="317">
        <v>10.7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192</v>
      </c>
      <c r="AL17" s="1230"/>
      <c r="AM17" s="1230"/>
      <c r="AN17" s="1231"/>
      <c r="AO17" s="315">
        <v>497648</v>
      </c>
      <c r="AP17" s="315">
        <v>305306</v>
      </c>
      <c r="AQ17" s="316">
        <v>267304</v>
      </c>
      <c r="AR17" s="317">
        <v>14.2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540</v>
      </c>
      <c r="AL21" s="1224"/>
      <c r="AM21" s="1224"/>
      <c r="AN21" s="1225"/>
      <c r="AO21" s="327">
        <v>31.29</v>
      </c>
      <c r="AP21" s="328">
        <v>25.06</v>
      </c>
      <c r="AQ21" s="329">
        <v>6.23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541</v>
      </c>
      <c r="AL22" s="1224"/>
      <c r="AM22" s="1224"/>
      <c r="AN22" s="1225"/>
      <c r="AO22" s="332">
        <v>95.2</v>
      </c>
      <c r="AP22" s="333">
        <v>93.7</v>
      </c>
      <c r="AQ22" s="334">
        <v>1.5</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522</v>
      </c>
      <c r="AP30" s="303"/>
      <c r="AQ30" s="304" t="s">
        <v>523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524</v>
      </c>
      <c r="AQ31" s="310" t="s">
        <v>525</v>
      </c>
      <c r="AR31" s="311" t="s">
        <v>526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545</v>
      </c>
      <c r="AL32" s="1215"/>
      <c r="AM32" s="1215"/>
      <c r="AN32" s="1216"/>
      <c r="AO32" s="342">
        <v>324911</v>
      </c>
      <c r="AP32" s="342">
        <v>199332</v>
      </c>
      <c r="AQ32" s="343">
        <v>151350</v>
      </c>
      <c r="AR32" s="344">
        <v>31.7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546</v>
      </c>
      <c r="AL33" s="1215"/>
      <c r="AM33" s="1215"/>
      <c r="AN33" s="1216"/>
      <c r="AO33" s="342" t="s">
        <v>532</v>
      </c>
      <c r="AP33" s="342" t="s">
        <v>532</v>
      </c>
      <c r="AQ33" s="343" t="s">
        <v>532</v>
      </c>
      <c r="AR33" s="344" t="s">
        <v>532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547</v>
      </c>
      <c r="AL34" s="1215"/>
      <c r="AM34" s="1215"/>
      <c r="AN34" s="1216"/>
      <c r="AO34" s="342" t="s">
        <v>532</v>
      </c>
      <c r="AP34" s="342" t="s">
        <v>532</v>
      </c>
      <c r="AQ34" s="343" t="s">
        <v>532</v>
      </c>
      <c r="AR34" s="344" t="s">
        <v>532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548</v>
      </c>
      <c r="AL35" s="1215"/>
      <c r="AM35" s="1215"/>
      <c r="AN35" s="1216"/>
      <c r="AO35" s="342">
        <v>34873</v>
      </c>
      <c r="AP35" s="342">
        <v>21394</v>
      </c>
      <c r="AQ35" s="343">
        <v>30589</v>
      </c>
      <c r="AR35" s="344">
        <v>-30.1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549</v>
      </c>
      <c r="AL36" s="1215"/>
      <c r="AM36" s="1215"/>
      <c r="AN36" s="1216"/>
      <c r="AO36" s="342" t="s">
        <v>532</v>
      </c>
      <c r="AP36" s="342" t="s">
        <v>532</v>
      </c>
      <c r="AQ36" s="343">
        <v>6092</v>
      </c>
      <c r="AR36" s="344" t="s">
        <v>532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550</v>
      </c>
      <c r="AL37" s="1215"/>
      <c r="AM37" s="1215"/>
      <c r="AN37" s="1216"/>
      <c r="AO37" s="342">
        <v>731</v>
      </c>
      <c r="AP37" s="342">
        <v>448</v>
      </c>
      <c r="AQ37" s="343">
        <v>1860</v>
      </c>
      <c r="AR37" s="344">
        <v>-75.900000000000006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551</v>
      </c>
      <c r="AL38" s="1218"/>
      <c r="AM38" s="1218"/>
      <c r="AN38" s="1219"/>
      <c r="AO38" s="345" t="s">
        <v>532</v>
      </c>
      <c r="AP38" s="345" t="s">
        <v>532</v>
      </c>
      <c r="AQ38" s="346">
        <v>61</v>
      </c>
      <c r="AR38" s="334" t="s">
        <v>532</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552</v>
      </c>
      <c r="AL39" s="1218"/>
      <c r="AM39" s="1218"/>
      <c r="AN39" s="1219"/>
      <c r="AO39" s="342" t="s">
        <v>532</v>
      </c>
      <c r="AP39" s="342" t="s">
        <v>532</v>
      </c>
      <c r="AQ39" s="343">
        <v>-9157</v>
      </c>
      <c r="AR39" s="344" t="s">
        <v>532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553</v>
      </c>
      <c r="AL40" s="1215"/>
      <c r="AM40" s="1215"/>
      <c r="AN40" s="1216"/>
      <c r="AO40" s="342">
        <v>-345731</v>
      </c>
      <c r="AP40" s="342">
        <v>-212105</v>
      </c>
      <c r="AQ40" s="343">
        <v>-135364</v>
      </c>
      <c r="AR40" s="344">
        <v>56.7</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305</v>
      </c>
      <c r="AL41" s="1221"/>
      <c r="AM41" s="1221"/>
      <c r="AN41" s="1222"/>
      <c r="AO41" s="342">
        <v>14784</v>
      </c>
      <c r="AP41" s="342">
        <v>9070</v>
      </c>
      <c r="AQ41" s="343">
        <v>45431</v>
      </c>
      <c r="AR41" s="344">
        <v>-80</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522</v>
      </c>
      <c r="AN49" s="1209" t="s">
        <v>557</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558</v>
      </c>
      <c r="AO50" s="359" t="s">
        <v>559</v>
      </c>
      <c r="AP50" s="360" t="s">
        <v>560</v>
      </c>
      <c r="AQ50" s="361" t="s">
        <v>561</v>
      </c>
      <c r="AR50" s="362" t="s">
        <v>562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849285</v>
      </c>
      <c r="AN51" s="364">
        <v>501053</v>
      </c>
      <c r="AO51" s="365">
        <v>52</v>
      </c>
      <c r="AP51" s="366">
        <v>288550</v>
      </c>
      <c r="AQ51" s="367">
        <v>20.8</v>
      </c>
      <c r="AR51" s="368">
        <v>31.2</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302543</v>
      </c>
      <c r="AN52" s="372">
        <v>178491</v>
      </c>
      <c r="AO52" s="373">
        <v>59.8</v>
      </c>
      <c r="AP52" s="374">
        <v>141525</v>
      </c>
      <c r="AQ52" s="375">
        <v>10.1</v>
      </c>
      <c r="AR52" s="376">
        <v>49.7</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741795</v>
      </c>
      <c r="AN53" s="364">
        <v>437896</v>
      </c>
      <c r="AO53" s="365">
        <v>-12.6</v>
      </c>
      <c r="AP53" s="366">
        <v>287914</v>
      </c>
      <c r="AQ53" s="367">
        <v>-0.2</v>
      </c>
      <c r="AR53" s="368">
        <v>-12.4</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330151</v>
      </c>
      <c r="AN54" s="372">
        <v>194894</v>
      </c>
      <c r="AO54" s="373">
        <v>9.1999999999999993</v>
      </c>
      <c r="AP54" s="374">
        <v>146531</v>
      </c>
      <c r="AQ54" s="375">
        <v>3.5</v>
      </c>
      <c r="AR54" s="376">
        <v>5.7</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752754</v>
      </c>
      <c r="AN55" s="364">
        <v>450212</v>
      </c>
      <c r="AO55" s="365">
        <v>2.8</v>
      </c>
      <c r="AP55" s="366">
        <v>310300</v>
      </c>
      <c r="AQ55" s="367">
        <v>7.8</v>
      </c>
      <c r="AR55" s="368">
        <v>-5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352073</v>
      </c>
      <c r="AN56" s="372">
        <v>210570</v>
      </c>
      <c r="AO56" s="373">
        <v>8</v>
      </c>
      <c r="AP56" s="374">
        <v>157576</v>
      </c>
      <c r="AQ56" s="375">
        <v>7.5</v>
      </c>
      <c r="AR56" s="376">
        <v>0.5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564467</v>
      </c>
      <c r="AN57" s="364">
        <v>341687</v>
      </c>
      <c r="AO57" s="365">
        <v>-24.1</v>
      </c>
      <c r="AP57" s="366">
        <v>317319</v>
      </c>
      <c r="AQ57" s="367">
        <v>2.2999999999999998</v>
      </c>
      <c r="AR57" s="368">
        <v>-26.4</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260390</v>
      </c>
      <c r="AN58" s="372">
        <v>157621</v>
      </c>
      <c r="AO58" s="373">
        <v>-25.1</v>
      </c>
      <c r="AP58" s="374">
        <v>164214</v>
      </c>
      <c r="AQ58" s="375">
        <v>4.2</v>
      </c>
      <c r="AR58" s="376">
        <v>-29.3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1459924</v>
      </c>
      <c r="AN59" s="364">
        <v>895659</v>
      </c>
      <c r="AO59" s="365">
        <v>162.1</v>
      </c>
      <c r="AP59" s="366">
        <v>289738</v>
      </c>
      <c r="AQ59" s="367">
        <v>-8.6999999999999993</v>
      </c>
      <c r="AR59" s="368">
        <v>170.8</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573458</v>
      </c>
      <c r="AN60" s="372">
        <v>351815</v>
      </c>
      <c r="AO60" s="373">
        <v>123.2</v>
      </c>
      <c r="AP60" s="374">
        <v>156238</v>
      </c>
      <c r="AQ60" s="375">
        <v>-4.9000000000000004</v>
      </c>
      <c r="AR60" s="376">
        <v>128.1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873645</v>
      </c>
      <c r="AN61" s="379">
        <v>525301</v>
      </c>
      <c r="AO61" s="380">
        <v>36</v>
      </c>
      <c r="AP61" s="381">
        <v>298764</v>
      </c>
      <c r="AQ61" s="382">
        <v>4.4000000000000004</v>
      </c>
      <c r="AR61" s="368">
        <v>31.6</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363723</v>
      </c>
      <c r="AN62" s="372">
        <v>218678</v>
      </c>
      <c r="AO62" s="373">
        <v>35</v>
      </c>
      <c r="AP62" s="374">
        <v>153217</v>
      </c>
      <c r="AQ62" s="375">
        <v>4.0999999999999996</v>
      </c>
      <c r="AR62" s="376">
        <v>30.9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4pFc6o75fwaGQRakPcCbxo/W5I3PtLhZm87FG74VtuRhtYdr5e3cr2jUfTxJzt7pe+5ZQH8qFfd1OHVr1Ntusg==" saltValue="hYpu5Cg8Bi8lf4+NSXGL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571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bNgLYRbTg9fyNOkFaIykQRa4WapWMGUeFdhctWiKcXQbmBM+qsngmwIwIpoCv4J8Ck1plGBGgrox1sBVA/Rqg==" saltValue="Q9xPxwa6beNmcWytO/At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election activeCell="AE99" sqref="AE99"/>
    </sheetView>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Qga2j9eUsYYHtr6e1UOGPWW3OX1NM6LKoBzC5sBwpDBxNKuDUb9NU92bxCBZsx49GYVhwYByztMf0HZH6Czw==" saltValue="XTPIjmMeyws27rHemuy7u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election activeCell="B1" sqref="B1:B104857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232" t="s">
        <v>3</v>
      </c>
      <c r="D47" s="1232"/>
      <c r="E47" s="1233"/>
      <c r="F47" s="11">
        <v>140.46</v>
      </c>
      <c r="G47" s="12">
        <v>138.77000000000001</v>
      </c>
      <c r="H47" s="12">
        <v>154.29</v>
      </c>
      <c r="I47" s="12">
        <v>143.83000000000001</v>
      </c>
      <c r="J47" s="13">
        <v>149.93</v>
      </c>
    </row>
    <row r="48" spans="2:10" ht="57.75" customHeight="1" x14ac:dyDescent="0.2">
      <c r="B48" s="14"/>
      <c r="C48" s="1234" t="s">
        <v>4</v>
      </c>
      <c r="D48" s="1234"/>
      <c r="E48" s="1235"/>
      <c r="F48" s="15">
        <v>7.4</v>
      </c>
      <c r="G48" s="16">
        <v>18.489999999999998</v>
      </c>
      <c r="H48" s="16">
        <v>16.64</v>
      </c>
      <c r="I48" s="16">
        <v>17.64</v>
      </c>
      <c r="J48" s="17">
        <v>13.72</v>
      </c>
    </row>
    <row r="49" spans="2:10" ht="57.75" customHeight="1" thickBot="1" x14ac:dyDescent="0.25">
      <c r="B49" s="18"/>
      <c r="C49" s="1236" t="s">
        <v>5</v>
      </c>
      <c r="D49" s="1236"/>
      <c r="E49" s="1237"/>
      <c r="F49" s="19">
        <v>5.12</v>
      </c>
      <c r="G49" s="20">
        <v>14.87</v>
      </c>
      <c r="H49" s="20">
        <v>6.97</v>
      </c>
      <c r="I49" s="20" t="s">
        <v>578</v>
      </c>
      <c r="J49" s="21" t="s">
        <v>579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sEA4vbkMsQ6Jac0nKzXSiuyQ8XE0PNSjSrm8QjsviEvtIVQN67nRE7zNU7IV/VnOnepwpIOXd46iuZ+mam9+Q==" saltValue="BO53GVv8ZEfw9K0rccwq2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2020-03-09T01:14:15Z</cp:lastPrinted>
  <dcterms:created xsi:type="dcterms:W3CDTF">2020-02-10T04:11:10Z</dcterms:created>
  <dcterms:modified xsi:type="dcterms:W3CDTF">2020-09-08T02:37:00Z</dcterms:modified>
  <cp:category/>
</cp:coreProperties>
</file>