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aguchi-takayuki\Desktop\"/>
    </mc:Choice>
  </mc:AlternateContent>
  <xr:revisionPtr revIDLastSave="0" documentId="13_ncr:1_{F83BEEC8-BB24-444F-9F73-561167C4BE8A}" xr6:coauthVersionLast="45" xr6:coauthVersionMax="45" xr10:uidLastSave="{00000000-0000-0000-0000-000000000000}"/>
  <bookViews>
    <workbookView xWindow="-110" yWindow="-110" windowWidth="19420" windowHeight="110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AM37" i="10"/>
  <c r="C37" i="10"/>
  <c r="AM36" i="10"/>
  <c r="C36" i="10"/>
  <c r="AM35" i="10"/>
  <c r="C35" i="10"/>
  <c r="BW34" i="10"/>
  <c r="BW35" i="10" s="1"/>
  <c r="BW36" i="10" s="1"/>
  <c r="BW37" i="10" s="1"/>
  <c r="BW38" i="10" s="1"/>
  <c r="AM34" i="10"/>
  <c r="U34" i="10"/>
  <c r="U35" i="10" s="1"/>
  <c r="U36" i="10" s="1"/>
  <c r="U37" i="10" s="1"/>
  <c r="C34" i="10"/>
  <c r="CO34" i="10" l="1"/>
  <c r="CO35" i="10" s="1"/>
  <c r="CO36" i="10" s="1"/>
  <c r="CO37" i="10" s="1"/>
  <c r="BE34" i="10"/>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<sst xmlns="http://schemas.openxmlformats.org/spreadsheetml/2006/main" count="1187" uniqueCount="611">
  <si>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</si>
  <si>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</si>
  <si>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</si>
  <si>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</si>
  <si>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</si>
  <si>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</si>
  <si>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</si>
  <si>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</si>
  <si>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</si>
  <si>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</si>
  <si>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</si>
  <si>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</si>
  <si>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</si>
  <si>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</si>
  <si>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</si>
  <si>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</si>
  <si>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</si>
  <si>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</si>
  <si>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</si>
  <si>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</si>
  <si>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</si>
  <si>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</si>
  <si>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</si>
  <si>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</si>
  <si>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</si>
  <si>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</si>
  <si>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</si>
  <si>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</si>
  <si>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</si>
  <si>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</si>
  <si>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</si>
  <si>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</si>
  <si>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</si>
  <si>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</si>
  <si>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</si>
  <si>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</si>
  <si>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</si>
  <si>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</si>
  <si>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</si>
  <si>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</si>
  <si>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</si>
  <si>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</si>
  <si>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</si>
  <si>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</si>
  <si>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</si>
  <si>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</si>
  <si>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</si>
  <si>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</si>
  <si>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</si>
  <si>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</si>
  <si>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</si>
  <si>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</si>
  <si>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</si>
  <si>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</si>
  <si>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</si>
  <si>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</si>
  <si>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</si>
  <si>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</si>
  <si>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</si>
  <si>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</si>
  <si>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</si>
  <si>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</si>
  <si>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</si>
  <si>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</si>
  <si>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</si>
  <si>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</si>
  <si>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</si>
  <si>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</si>
  <si>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</si>
  <si>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</si>
  <si>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</si>
  <si>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</si>
  <si>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</si>
  <si>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</si>
  <si>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</si>
  <si>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</si>
  <si>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</si>
  <si>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</si>
  <si>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</si>
  <si>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</si>
  <si>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</si>
  <si>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</si>
  <si>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</si>
  <si>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</si>
  <si>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</si>
  <si>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</si>
  <si>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</si>
  <si>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</si>
  <si>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</si>
  <si>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</si>
  <si>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</si>
  <si>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</si>
  <si>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</si>
  <si>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</si>
  <si>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</si>
  <si>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</si>
  <si>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</si>
  <si>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</si>
  <si>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</si>
  <si>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</si>
  <si>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</si>
  <si>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</si>
  <si>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</si>
  <si>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</si>
  <si>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</si>
  <si>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</si>
  <si>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</si>
  <si>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</si>
  <si>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</si>
  <si>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</si>
  <si>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</si>
  <si>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</si>
  <si>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</si>
  <si>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</si>
  <si>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</si>
  <si>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</si>
  <si>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</si>
  <si>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</si>
  <si>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</si>
  <si>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</si>
  <si>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</si>
  <si>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</si>
  <si>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</si>
  <si>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</si>
  <si>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</si>
  <si>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</si>
  <si>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</si>
  <si>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</si>
  <si>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</si>
  <si>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</si>
  <si>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</si>
  <si>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</si>
  <si>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</si>
  <si>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</si>
  <si>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</si>
  <si>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</si>
  <si>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</si>
  <si>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</si>
  <si>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</si>
  <si>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</si>
  <si>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</si>
  <si>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</si>
  <si>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</si>
  <si>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</si>
  <si>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</si>
  <si>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</si>
  <si>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</si>
  <si>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</si>
  <si>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</si>
  <si>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</si>
  <si>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</si>
  <si>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</si>
  <si>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</si>
  <si>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</si>
  <si>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</si>
  <si>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</si>
  <si>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</si>
  <si>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</si>
  <si>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</si>
  <si>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</si>
  <si>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</si>
  <si>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</si>
  <si>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</si>
  <si>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</si>
  <si>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</si>
  <si>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</si>
  <si>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</si>
  <si>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</si>
  <si>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</si>
  <si>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</si>
  <si>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</si>
  <si>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</si>
  <si>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</si>
  <si>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</si>
  <si>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</si>
  <si>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</si>
  <si>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</si>
  <si>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</si>
  <si>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</si>
  <si>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</si>
  <si>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</si>
  <si>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</si>
  <si>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</si>
  <si>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</si>
  <si>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</si>
  <si>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</si>
  <si>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</si>
  <si>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</si>
  <si>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</si>
  <si>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</si>
  <si>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</si>
  <si>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</si>
  <si>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</si>
  <si>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</si>
  <si>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</si>
  <si>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</si>
  <si>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</si>
  <si>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</si>
  <si>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</si>
  <si>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</si>
  <si>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</si>
  <si>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</si>
  <si>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</si>
  <si>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</si>
  <si>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</si>
  <si>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</si>
  <si>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</si>
  <si>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</si>
  <si>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</si>
  <si>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</si>
  <si>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</si>
  <si>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</si>
  <si>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</si>
  <si>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</si>
  <si>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</si>
  <si>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</si>
  <si>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</si>
  <si>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</si>
  <si>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岐阜県白川村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</si>
  <si>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</si>
  <si>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</si>
  <si>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</si>
  <si>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</si>
  <si>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</si>
  <si>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</si>
  <si>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</si>
  <si>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</si>
  <si>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</si>
  <si>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</si>
  <si>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</si>
  <si>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</si>
  <si>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</si>
  <si>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</si>
  <si>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</si>
  <si>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</si>
  <si>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</si>
  <si>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</si>
  <si>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</si>
  <si>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</si>
  <si>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</si>
  <si>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</si>
  <si>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</si>
  <si>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</si>
  <si>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</si>
  <si>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</si>
  <si>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</si>
  <si>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</si>
  <si>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t>
    <phoneticPr fontId="5"/>
  </si>
  <si>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</si>
  <si>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</si>
  <si>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</si>
  <si>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</si>
  <si>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</si>
  <si>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</si>
  <si>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</si>
  <si>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</si>
  <si>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</si>
  <si>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</si>
  <si>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</si>
  <si>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</si>
  <si>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</si>
  <si>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</si>
  <si>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</si>
  <si>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</si>
  <si>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</si>
  <si>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</si>
  <si>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</si>
  <si>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</si>
  <si>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</si>
  <si>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</si>
  <si>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</si>
  <si>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</si>
  <si>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</si>
  <si>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</si>
  <si>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</si>
  <si>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</si>
  <si>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</si>
  <si>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</si>
  <si>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</si>
  <si>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</si>
  <si>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</si>
  <si>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</si>
  <si>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</si>
  <si>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</si>
  <si>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</si>
  <si>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</si>
  <si>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</si>
  <si>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</si>
  <si>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</si>
  <si>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</si>
  <si>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</si>
  <si>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</si>
  <si>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</si>
  <si>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</si>
  <si>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</si>
  <si>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</si>
  <si>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</si>
  <si>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</si>
  <si>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</si>
  <si>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</si>
  <si>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</si>
  <si>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</si>
  <si>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</si>
  <si>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</si>
  <si>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</si>
  <si>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</si>
  <si>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</si>
  <si>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</si>
  <si>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</si>
  <si>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</si>
  <si>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</si>
  <si>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</si>
  <si>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</si>
  <si>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</si>
  <si>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</si>
  <si>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</si>
  <si>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</si>
  <si>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</si>
  <si>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</si>
  <si>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</si>
  <si>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</si>
  <si>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</si>
  <si>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</si>
  <si>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</si>
  <si>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</si>
  <si>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</si>
  <si>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</si>
  <si>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</si>
  <si>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</si>
  <si>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</si>
  <si>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</si>
  <si>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</si>
  <si>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</si>
  <si>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</si>
  <si>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</si>
  <si>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</si>
  <si>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</si>
  <si>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</si>
  <si>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</si>
  <si>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</si>
  <si>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</si>
  <si>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</si>
  <si>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</si>
  <si>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</si>
  <si>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</si>
  <si>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</si>
  <si>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</si>
  <si>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</si>
  <si>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</si>
  <si>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</si>
  <si>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</si>
  <si>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</si>
  <si>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</si>
  <si>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</si>
  <si>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</si>
  <si>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</si>
  <si>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</si>
  <si>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</si>
  <si>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</si>
  <si>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</si>
  <si>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</si>
  <si>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</si>
  <si>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</si>
  <si>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</si>
  <si>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</si>
  <si>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</si>
  <si>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</si>
  <si>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</si>
  <si>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</si>
  <si>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</si>
  <si>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</si>
  <si>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</si>
  <si>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岐阜県白川村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</si>
  <si>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</si>
  <si>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</si>
  <si>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</si>
  <si>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</si>
  <si>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</si>
  <si>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</si>
  <si>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</si>
  <si>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</si>
  <si>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</si>
  <si>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</si>
  <si>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</si>
  <si>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</si>
  <si>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</si>
  <si>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</si>
  <si>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</si>
  <si>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</si>
  <si>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</si>
  <si>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</si>
  <si>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</si>
  <si>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</si>
  <si>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</si>
  <si>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</si>
  <si>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</si>
  <si>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</si>
  <si>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</si>
  <si>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</si>
  <si>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</si>
  <si>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</si>
  <si>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</si>
  <si>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</si>
  <si>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</si>
  <si>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</si>
  <si>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</si>
  <si>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国民健康保険特別会計事業勘定の部</t>
    <phoneticPr fontId="5"/>
  </si>
  <si>
    <t>国民健康保険特別会計直営診療施設勘定の部</t>
    <phoneticPr fontId="5"/>
  </si>
  <si>
    <t>介護保険特別会計保険事業勘定の部</t>
    <phoneticPr fontId="5"/>
  </si>
  <si>
    <t>後期高齢者医療特別会計</t>
    <phoneticPr fontId="5"/>
  </si>
  <si>
    <t>簡易水道特別会計</t>
    <phoneticPr fontId="5"/>
  </si>
  <si>
    <t>法非適用企業</t>
    <phoneticPr fontId="5"/>
  </si>
  <si>
    <t>公共下水道特別会計</t>
    <phoneticPr fontId="5"/>
  </si>
  <si>
    <t>法非適用企業</t>
    <phoneticPr fontId="5"/>
  </si>
  <si>
    <t>温泉開発特別会計</t>
    <phoneticPr fontId="5"/>
  </si>
  <si>
    <t>白弓スキー場特別会計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</si>
  <si>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</si>
  <si>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</si>
  <si>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</si>
  <si>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</si>
  <si>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</si>
  <si>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</si>
  <si>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</si>
  <si>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</si>
  <si>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</si>
  <si>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</si>
  <si>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</si>
  <si>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</si>
  <si>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</si>
  <si>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</si>
  <si>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</si>
  <si>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</si>
  <si>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</si>
  <si>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</si>
  <si>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</si>
  <si>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</si>
  <si>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</si>
  <si>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</si>
  <si>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</si>
  <si>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</si>
  <si>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</si>
  <si>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</si>
  <si>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</si>
  <si>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</si>
  <si>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</si>
  <si>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</si>
  <si>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</si>
  <si>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</si>
  <si>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</si>
  <si>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</si>
  <si>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</si>
  <si>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</si>
  <si>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</si>
  <si>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</si>
  <si>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</si>
  <si>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</si>
  <si>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</si>
  <si>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</si>
  <si>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</si>
  <si>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</si>
  <si>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</si>
  <si>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</si>
  <si>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</si>
  <si>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</si>
  <si>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</si>
  <si>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</si>
  <si>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</si>
  <si>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</si>
  <si>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</si>
  <si>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</si>
  <si>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</si>
  <si>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</si>
  <si>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</si>
  <si>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</si>
  <si>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</si>
  <si>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</si>
  <si>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</si>
  <si>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温泉開発特別会計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</si>
  <si>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</si>
  <si>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</si>
  <si>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</si>
  <si>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</si>
  <si>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</si>
  <si>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</si>
  <si>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</si>
  <si>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</si>
  <si>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</si>
  <si>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</si>
  <si>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</si>
  <si>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</si>
  <si>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</si>
  <si>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</si>
  <si>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</si>
  <si>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</si>
  <si>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</si>
  <si>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</si>
  <si>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</si>
  <si>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</si>
  <si>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</si>
  <si>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</si>
  <si>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</si>
  <si>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</si>
  <si>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</si>
  <si>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</si>
  <si>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</si>
  <si>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</si>
  <si>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</si>
  <si>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</si>
  <si>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</si>
  <si>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</si>
  <si>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</si>
  <si>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</si>
  <si>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</si>
  <si>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</si>
  <si>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</si>
  <si>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</si>
  <si>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</si>
  <si>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</si>
  <si>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</si>
  <si>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</si>
  <si>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</si>
  <si>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</si>
  <si>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</si>
  <si>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</si>
  <si>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</si>
  <si>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</si>
  <si>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</si>
  <si>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</si>
  <si>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</si>
  <si>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</si>
  <si>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</si>
  <si>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</si>
  <si>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</si>
  <si>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</si>
  <si>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</si>
  <si>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</si>
  <si>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</si>
  <si>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</si>
  <si>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</si>
  <si>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</si>
  <si>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</si>
  <si>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</si>
  <si>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</si>
  <si>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</si>
  <si>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</si>
  <si>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</si>
  <si>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</si>
  <si>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</si>
  <si>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</si>
  <si>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</si>
  <si>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</si>
  <si>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</si>
  <si>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</si>
  <si>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</si>
  <si>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</si>
  <si>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</si>
  <si>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</si>
  <si>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</si>
  <si>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</si>
  <si>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</si>
  <si>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</si>
  <si>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</si>
  <si>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17.31</t>
  </si>
  <si>
    <t>▲ 3.98</t>
  </si>
  <si>
    <t>一般会計</t>
  </si>
  <si>
    <t>介護保険特別会計保険事業勘定の部</t>
  </si>
  <si>
    <t>国民健康保険特別会計事業勘定の部</t>
  </si>
  <si>
    <t>国民健康保険特別会計直営診療施設勘定の部</t>
  </si>
  <si>
    <t>白弓スキー場特別会計</t>
  </si>
  <si>
    <t>公共下水道特別会計</t>
  </si>
  <si>
    <t>温泉開発特別会計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</si>
  <si>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</si>
  <si>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</si>
  <si>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</si>
  <si>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</si>
  <si>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</si>
  <si>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</si>
  <si>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</si>
  <si>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</si>
  <si>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</si>
  <si>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白川村緑地資源開発公社</t>
    <rPh sb="0" eb="3">
      <t>シラカワムラ</t>
    </rPh>
    <rPh sb="3" eb="5">
      <t>リョクチ</t>
    </rPh>
    <rPh sb="5" eb="7">
      <t>シゲン</t>
    </rPh>
    <rPh sb="7" eb="9">
      <t>カイハツ</t>
    </rPh>
    <rPh sb="9" eb="11">
      <t>コウシャ</t>
    </rPh>
    <phoneticPr fontId="2"/>
  </si>
  <si>
    <t>飯島観光開発</t>
    <rPh sb="0" eb="2">
      <t>イイジマ</t>
    </rPh>
    <rPh sb="2" eb="4">
      <t>カンコウ</t>
    </rPh>
    <rPh sb="4" eb="6">
      <t>カイハツ</t>
    </rPh>
    <phoneticPr fontId="2"/>
  </si>
  <si>
    <t>世界遺産白川郷合掌造り保存財団</t>
    <rPh sb="0" eb="2">
      <t>セカイ</t>
    </rPh>
    <rPh sb="2" eb="4">
      <t>イサン</t>
    </rPh>
    <rPh sb="4" eb="7">
      <t>シラカワゴウ</t>
    </rPh>
    <rPh sb="7" eb="9">
      <t>ガッショウ</t>
    </rPh>
    <rPh sb="9" eb="10">
      <t>ヅク</t>
    </rPh>
    <rPh sb="11" eb="13">
      <t>ホゾン</t>
    </rPh>
    <rPh sb="13" eb="15">
      <t>ザイダン</t>
    </rPh>
    <phoneticPr fontId="2"/>
  </si>
  <si>
    <t>大白川温泉観光</t>
    <rPh sb="0" eb="3">
      <t>オオシラカワ</t>
    </rPh>
    <rPh sb="3" eb="5">
      <t>オンセン</t>
    </rPh>
    <rPh sb="5" eb="7">
      <t>カンコウ</t>
    </rPh>
    <phoneticPr fontId="2"/>
  </si>
  <si>
    <t>基金繰入146百万円</t>
    <rPh sb="0" eb="2">
      <t>キキン</t>
    </rPh>
    <rPh sb="7" eb="10">
      <t>ヒャクマンエン</t>
    </rPh>
    <phoneticPr fontId="2"/>
  </si>
  <si>
    <t>-</t>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</si>
  <si>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</si>
  <si>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</si>
  <si>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飛騨農業共済事務組合</t>
    <rPh sb="0" eb="2">
      <t>ヒダ</t>
    </rPh>
    <rPh sb="2" eb="4">
      <t>ノウギョウ</t>
    </rPh>
    <rPh sb="4" eb="6">
      <t>キョウサイ</t>
    </rPh>
    <rPh sb="6" eb="8">
      <t>ジム</t>
    </rPh>
    <rPh sb="8" eb="10">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</si>
  <si>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</si>
  <si>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</si>
  <si>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法適用</t>
    <rPh sb="0" eb="1">
      <t>ホウ</t>
    </rPh>
    <rPh sb="1" eb="3">
      <t>テキヨウ</t>
    </rPh>
    <phoneticPr fontId="2"/>
  </si>
  <si>
    <t>-</t>
    <phoneticPr fontId="2"/>
  </si>
  <si>
    <t>庁舎建設基金</t>
    <phoneticPr fontId="5"/>
  </si>
  <si>
    <t>世界遺産合掌造り集落保存協力基金</t>
    <phoneticPr fontId="5"/>
  </si>
  <si>
    <t>せせらぎ公園小呂駐車場整備基金</t>
    <phoneticPr fontId="5"/>
  </si>
  <si>
    <t>森崎育英交付基金</t>
    <phoneticPr fontId="5"/>
  </si>
  <si>
    <t>坂本教育振興基金</t>
    <rPh sb="0" eb="2">
      <t>サカモト</t>
    </rPh>
    <rPh sb="2" eb="4">
      <t>キョウイク</t>
    </rPh>
    <rPh sb="4" eb="6">
      <t>シンコウ</t>
    </rPh>
    <rPh sb="6" eb="8">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</si>
  <si>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</si>
  <si>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</si>
  <si>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</si>
  <si>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</si>
  <si>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将来負担比率については皆無となっている。充当可能基金についても毎年順当に積み増しができている状態ではある。
　有形固定資産減価償却率が高い建物としては役場庁舎が挙げられるが、老朽化対策と災害時の防災拠点としての機能確保のために、目的基金として新庁舎建設のための基金を創設し、財政調整基金を取り崩して新庁舎建設基金への充当を行っているが、現状でては将来負担比率に影響は無い状況であ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</si>
  <si>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</si>
  <si>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</si>
  <si>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</si>
  <si>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</si>
  <si>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</si>
  <si>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</si>
  <si>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無く、実質公債費比率は低水準となっている。基準財政需要額に算定される額が大きい起債を中心に借り入れを行っているためであり、今後も地方債の借入に関しては過疎対策事業債等を中心に計画的に借入を行い、将来負担比率及び実質公債費比率が引き続き低水準で推移するよう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</si>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</sst>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4C0FD98-A5D9-4BCB-B546-530F1064B1B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19BD-4F33-ABA5-7EC9CC8087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437896</c:v>
                </c:pt>
                <c:pt idx="1">
                  <c:v>450212</c:v>
                </c:pt>
                <c:pt idx="2">
                  <c:v>341687</c:v>
                </c:pt>
                <c:pt idx="3">
                  <c:v>895659</c:v>
                </c:pt>
                <c:pt idx="4">
                  <c:v>497464</c:v>
                </c:pt>
              </c:numCache>
            </c:numRef>
          </c:val>
          <c:smooth val="0"/>
          <c:extLst>
            <c:ext xmlns:c16="http://schemas.microsoft.com/office/drawing/2014/chart" uri="{C3380CC4-5D6E-409C-BE32-E72D297353CC}">
              <c16:uniqueId val="{00000001-19BD-4F33-ABA5-7EC9CC8087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18.489999999999998</c:v>
                </c:pt>
                <c:pt idx="1">
                  <c:v>16.64</c:v>
                </c:pt>
                <c:pt idx="2">
                  <c:v>17.64</c:v>
                </c:pt>
                <c:pt idx="3">
                  <c:v>13.72</c:v>
                </c:pt>
                <c:pt idx="4">
                  <c:v>20.45</c:v>
                </c:pt>
              </c:numCache>
            </c:numRef>
          </c:val>
          <c:extLst>
            <c:ext xmlns:c16="http://schemas.microsoft.com/office/drawing/2014/chart" uri="{C3380CC4-5D6E-409C-BE32-E72D297353CC}">
              <c16:uniqueId val="{00000000-4E7D-47A0-B9A6-5FBCF41405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138.77000000000001</c:v>
                </c:pt>
                <c:pt idx="1">
                  <c:v>154.29</c:v>
                </c:pt>
                <c:pt idx="2">
                  <c:v>143.83000000000001</c:v>
                </c:pt>
                <c:pt idx="3">
                  <c:v>149.93</c:v>
                </c:pt>
                <c:pt idx="4">
                  <c:v>148.22</c:v>
                </c:pt>
              </c:numCache>
            </c:numRef>
          </c:val>
          <c:extLst>
            <c:ext xmlns:c16="http://schemas.microsoft.com/office/drawing/2014/chart" uri="{C3380CC4-5D6E-409C-BE32-E72D297353CC}">
              <c16:uniqueId val="{00000001-4E7D-47A0-B9A6-5FBCF41405A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14.87</c:v>
                </c:pt>
                <c:pt idx="1">
                  <c:v>6.97</c:v>
                </c:pt>
                <c:pt idx="2">
                  <c:v>-17.309999999999999</c:v>
                </c:pt>
                <c:pt idx="3">
                  <c:v>-3.98</c:v>
                </c:pt>
                <c:pt idx="4">
                  <c:v>7.76</c:v>
                </c:pt>
              </c:numCache>
            </c:numRef>
          </c:val>
          <c:smooth val="0"/>
          <c:extLst>
            <c:ext xmlns:c16="http://schemas.microsoft.com/office/drawing/2014/chart" uri="{C3380CC4-5D6E-409C-BE32-E72D297353CC}">
              <c16:uniqueId val="{00000002-4E7D-47A0-B9A6-5FBCF41405A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7.0000000000000007E-2</c:v>
                </c:pt>
                <c:pt idx="2">
                  <c:v>#N/A</c:v>
                </c:pt>
                <c:pt idx="3">
                  <c:v>0.09</c:v>
                </c:pt>
                <c:pt idx="4">
                  <c:v>#N/A</c:v>
                </c:pt>
                <c:pt idx="5">
                  <c:v>0.3</c:v>
                </c:pt>
                <c:pt idx="6">
                  <c:v>#N/A</c:v>
                </c:pt>
                <c:pt idx="7">
                  <c:v>7.0000000000000007E-2</c:v>
                </c:pt>
                <c:pt idx="8">
                  <c:v>#N/A</c:v>
                </c:pt>
                <c:pt idx="9">
                  <c:v>0.04</c:v>
                </c:pt>
              </c:numCache>
            </c:numRef>
          </c:val>
          <c:extLst>
            <c:ext xmlns:c16="http://schemas.microsoft.com/office/drawing/2014/chart" uri="{C3380CC4-5D6E-409C-BE32-E72D297353CC}">
              <c16:uniqueId val="{00000000-D707-49A4-ACC1-60F017B1CF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07-49A4-ACC1-60F017B1CF9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0.13</c:v>
                </c:pt>
                <c:pt idx="2">
                  <c:v>#N/A</c:v>
                </c:pt>
                <c:pt idx="3">
                  <c:v>0.11</c:v>
                </c:pt>
                <c:pt idx="4">
                  <c:v>#N/A</c:v>
                </c:pt>
                <c:pt idx="5">
                  <c:v>0.14000000000000001</c:v>
                </c:pt>
                <c:pt idx="6">
                  <c:v>#N/A</c:v>
                </c:pt>
                <c:pt idx="7">
                  <c:v>0.19</c:v>
                </c:pt>
                <c:pt idx="8">
                  <c:v>#N/A</c:v>
                </c:pt>
                <c:pt idx="9">
                  <c:v>0.12</c:v>
                </c:pt>
              </c:numCache>
            </c:numRef>
          </c:val>
          <c:extLst>
            <c:ext xmlns:c16="http://schemas.microsoft.com/office/drawing/2014/chart" uri="{C3380CC4-5D6E-409C-BE32-E72D297353CC}">
              <c16:uniqueId val="{00000002-D707-49A4-ACC1-60F017B1CF99}"/>
            </c:ext>
          </c:extLst>
        </c:ser>
        <c:ser>
          <c:idx val="3"/>
          <c:order val="3"/>
          <c:tx>
            <c:strRef>
              <c:f>データシート!$A$30</c:f>
              <c:strCache>
                <c:ptCount val="1"/>
                <c:pt idx="0">
                  <c:v>温泉開発特別会計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0.03</c:v>
                </c:pt>
                <c:pt idx="4">
                  <c:v>#N/A</c:v>
                </c:pt>
                <c:pt idx="5">
                  <c:v>0.12</c:v>
                </c:pt>
                <c:pt idx="6">
                  <c:v>#N/A</c:v>
                </c:pt>
                <c:pt idx="7">
                  <c:v>0.12</c:v>
                </c:pt>
                <c:pt idx="8">
                  <c:v>#N/A</c:v>
                </c:pt>
                <c:pt idx="9">
                  <c:v>0.13</c:v>
                </c:pt>
              </c:numCache>
            </c:numRef>
          </c:val>
          <c:extLst>
            <c:ext xmlns:c16="http://schemas.microsoft.com/office/drawing/2014/chart" uri="{C3380CC4-5D6E-409C-BE32-E72D297353CC}">
              <c16:uniqueId val="{00000003-D707-49A4-ACC1-60F017B1CF99}"/>
            </c:ext>
          </c:extLst>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0.36</c:v>
                </c:pt>
                <c:pt idx="4">
                  <c:v>#N/A</c:v>
                </c:pt>
                <c:pt idx="5">
                  <c:v>0.76</c:v>
                </c:pt>
                <c:pt idx="6">
                  <c:v>#N/A</c:v>
                </c:pt>
                <c:pt idx="7">
                  <c:v>0.5</c:v>
                </c:pt>
                <c:pt idx="8">
                  <c:v>#N/A</c:v>
                </c:pt>
                <c:pt idx="9">
                  <c:v>0.18</c:v>
                </c:pt>
              </c:numCache>
            </c:numRef>
          </c:val>
          <c:extLst>
            <c:ext xmlns:c16="http://schemas.microsoft.com/office/drawing/2014/chart" uri="{C3380CC4-5D6E-409C-BE32-E72D297353CC}">
              <c16:uniqueId val="{00000004-D707-49A4-ACC1-60F017B1CF99}"/>
            </c:ext>
          </c:extLst>
        </c:ser>
        <c:ser>
          <c:idx val="5"/>
          <c:order val="5"/>
          <c:tx>
            <c:strRef>
              <c:f>データシート!$A$32</c:f>
              <c:strCache>
                <c:ptCount val="1"/>
                <c:pt idx="0">
                  <c:v>白弓スキー場特別会計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0.13</c:v>
                </c:pt>
                <c:pt idx="2">
                  <c:v>#N/A</c:v>
                </c:pt>
                <c:pt idx="3">
                  <c:v>0.09</c:v>
                </c:pt>
                <c:pt idx="4">
                  <c:v>#N/A</c:v>
                </c:pt>
                <c:pt idx="5">
                  <c:v>0.03</c:v>
                </c:pt>
                <c:pt idx="6">
                  <c:v>#N/A</c:v>
                </c:pt>
                <c:pt idx="7">
                  <c:v>0.1</c:v>
                </c:pt>
                <c:pt idx="8">
                  <c:v>#N/A</c:v>
                </c:pt>
                <c:pt idx="9">
                  <c:v>0.2</c:v>
                </c:pt>
              </c:numCache>
            </c:numRef>
          </c:val>
          <c:extLst>
            <c:ext xmlns:c16="http://schemas.microsoft.com/office/drawing/2014/chart" uri="{C3380CC4-5D6E-409C-BE32-E72D297353CC}">
              <c16:uniqueId val="{00000005-D707-49A4-ACC1-60F017B1CF99}"/>
            </c:ext>
          </c:extLst>
        </c:ser>
        <c:ser>
          <c:idx val="6"/>
          <c:order val="6"/>
          <c:tx>
            <c:strRef>
              <c:f>データシート!$A$33</c:f>
              <c:strCache>
                <c:ptCount val="1"/>
                <c:pt idx="0">
                  <c:v>国民健康保険特別会計直営診療施設勘定の部</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0.15</c:v>
                </c:pt>
                <c:pt idx="2">
                  <c:v>#N/A</c:v>
                </c:pt>
                <c:pt idx="3">
                  <c:v>0.98</c:v>
                </c:pt>
                <c:pt idx="4">
                  <c:v>#N/A</c:v>
                </c:pt>
                <c:pt idx="5">
                  <c:v>0.66</c:v>
                </c:pt>
                <c:pt idx="6">
                  <c:v>#N/A</c:v>
                </c:pt>
                <c:pt idx="7">
                  <c:v>0.65</c:v>
                </c:pt>
                <c:pt idx="8">
                  <c:v>#N/A</c:v>
                </c:pt>
                <c:pt idx="9">
                  <c:v>0.5</c:v>
                </c:pt>
              </c:numCache>
            </c:numRef>
          </c:val>
          <c:extLst>
            <c:ext xmlns:c16="http://schemas.microsoft.com/office/drawing/2014/chart" uri="{C3380CC4-5D6E-409C-BE32-E72D297353CC}">
              <c16:uniqueId val="{00000006-D707-49A4-ACC1-60F017B1CF99}"/>
            </c:ext>
          </c:extLst>
        </c:ser>
        <c:ser>
          <c:idx val="7"/>
          <c:order val="7"/>
          <c:tx>
            <c:strRef>
              <c:f>データシート!$A$34</c:f>
              <c:strCache>
                <c:ptCount val="1"/>
                <c:pt idx="0">
                  <c:v>国民健康保険特別会計事業勘定の部</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0.31</c:v>
                </c:pt>
                <c:pt idx="2">
                  <c:v>#N/A</c:v>
                </c:pt>
                <c:pt idx="3">
                  <c:v>2.62</c:v>
                </c:pt>
                <c:pt idx="4">
                  <c:v>#N/A</c:v>
                </c:pt>
                <c:pt idx="5">
                  <c:v>1.59</c:v>
                </c:pt>
                <c:pt idx="6">
                  <c:v>#N/A</c:v>
                </c:pt>
                <c:pt idx="7">
                  <c:v>2.13</c:v>
                </c:pt>
                <c:pt idx="8">
                  <c:v>#N/A</c:v>
                </c:pt>
                <c:pt idx="9">
                  <c:v>2.34</c:v>
                </c:pt>
              </c:numCache>
            </c:numRef>
          </c:val>
          <c:extLst>
            <c:ext xmlns:c16="http://schemas.microsoft.com/office/drawing/2014/chart" uri="{C3380CC4-5D6E-409C-BE32-E72D297353CC}">
              <c16:uniqueId val="{00000007-D707-49A4-ACC1-60F017B1CF99}"/>
            </c:ext>
          </c:extLst>
        </c:ser>
        <c:ser>
          <c:idx val="8"/>
          <c:order val="8"/>
          <c:tx>
            <c:strRef>
              <c:f>データシート!$A$35</c:f>
              <c:strCache>
                <c:ptCount val="1"/>
                <c:pt idx="0">
                  <c:v>介護保険特別会計保険事業勘定の部</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1.04</c:v>
                </c:pt>
                <c:pt idx="2">
                  <c:v>#N/A</c:v>
                </c:pt>
                <c:pt idx="3">
                  <c:v>1.98</c:v>
                </c:pt>
                <c:pt idx="4">
                  <c:v>#N/A</c:v>
                </c:pt>
                <c:pt idx="5">
                  <c:v>2.11</c:v>
                </c:pt>
                <c:pt idx="6">
                  <c:v>#N/A</c:v>
                </c:pt>
                <c:pt idx="7">
                  <c:v>2.84</c:v>
                </c:pt>
                <c:pt idx="8">
                  <c:v>#N/A</c:v>
                </c:pt>
                <c:pt idx="9">
                  <c:v>3.19</c:v>
                </c:pt>
              </c:numCache>
            </c:numRef>
          </c:val>
          <c:extLst>
            <c:ext xmlns:c16="http://schemas.microsoft.com/office/drawing/2014/chart" uri="{C3380CC4-5D6E-409C-BE32-E72D297353CC}">
              <c16:uniqueId val="{00000008-D707-49A4-ACC1-60F017B1CF9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18.489999999999998</c:v>
                </c:pt>
                <c:pt idx="2">
                  <c:v>#N/A</c:v>
                </c:pt>
                <c:pt idx="3">
                  <c:v>16.64</c:v>
                </c:pt>
                <c:pt idx="4">
                  <c:v>#N/A</c:v>
                </c:pt>
                <c:pt idx="5">
                  <c:v>17.63</c:v>
                </c:pt>
                <c:pt idx="6">
                  <c:v>#N/A</c:v>
                </c:pt>
                <c:pt idx="7">
                  <c:v>13.72</c:v>
                </c:pt>
                <c:pt idx="8">
                  <c:v>#N/A</c:v>
                </c:pt>
                <c:pt idx="9">
                  <c:v>20.45</c:v>
                </c:pt>
              </c:numCache>
            </c:numRef>
          </c:val>
          <c:extLst>
            <c:ext xmlns:c16="http://schemas.microsoft.com/office/drawing/2014/chart" uri="{C3380CC4-5D6E-409C-BE32-E72D297353CC}">
              <c16:uniqueId val="{00000009-D707-49A4-ACC1-60F017B1CF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387</c:v>
                </c:pt>
                <c:pt idx="5">
                  <c:v>384</c:v>
                </c:pt>
                <c:pt idx="8">
                  <c:v>357</c:v>
                </c:pt>
                <c:pt idx="11">
                  <c:v>345</c:v>
                </c:pt>
                <c:pt idx="14">
                  <c:v>356</c:v>
                </c:pt>
              </c:numCache>
            </c:numRef>
          </c:val>
          <c:extLst>
            <c:ext xmlns:c16="http://schemas.microsoft.com/office/drawing/2014/chart" uri="{C3380CC4-5D6E-409C-BE32-E72D297353CC}">
              <c16:uniqueId val="{00000000-A42E-4FC4-954A-ACBC1242E4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2E-4FC4-954A-ACBC1242E4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A42E-4FC4-954A-ACBC1242E4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2E-4FC4-954A-ACBC1242E4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98</c:v>
                </c:pt>
                <c:pt idx="3">
                  <c:v>71</c:v>
                </c:pt>
                <c:pt idx="6">
                  <c:v>33</c:v>
                </c:pt>
                <c:pt idx="9">
                  <c:v>35</c:v>
                </c:pt>
                <c:pt idx="12">
                  <c:v>37</c:v>
                </c:pt>
              </c:numCache>
            </c:numRef>
          </c:val>
          <c:extLst>
            <c:ext xmlns:c16="http://schemas.microsoft.com/office/drawing/2014/chart" uri="{C3380CC4-5D6E-409C-BE32-E72D297353CC}">
              <c16:uniqueId val="{00000004-A42E-4FC4-954A-ACBC1242E4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2E-4FC4-954A-ACBC1242E4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2E-4FC4-954A-ACBC1242E4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312</c:v>
                </c:pt>
                <c:pt idx="3">
                  <c:v>301</c:v>
                </c:pt>
                <c:pt idx="6">
                  <c:v>317</c:v>
                </c:pt>
                <c:pt idx="9">
                  <c:v>325</c:v>
                </c:pt>
                <c:pt idx="12">
                  <c:v>345</c:v>
                </c:pt>
              </c:numCache>
            </c:numRef>
          </c:val>
          <c:extLst>
            <c:ext xmlns:c16="http://schemas.microsoft.com/office/drawing/2014/chart" uri="{C3380CC4-5D6E-409C-BE32-E72D297353CC}">
              <c16:uniqueId val="{00000007-A42E-4FC4-954A-ACBC1242E45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c:v>
                </c:pt>
                <c:pt idx="2">
                  <c:v>#N/A</c:v>
                </c:pt>
                <c:pt idx="3">
                  <c:v>#N/A</c:v>
                </c:pt>
                <c:pt idx="4">
                  <c:v>-11</c:v>
                </c:pt>
                <c:pt idx="5">
                  <c:v>#N/A</c:v>
                </c:pt>
                <c:pt idx="6">
                  <c:v>#N/A</c:v>
                </c:pt>
                <c:pt idx="7">
                  <c:v>-6</c:v>
                </c:pt>
                <c:pt idx="8">
                  <c:v>#N/A</c:v>
                </c:pt>
                <c:pt idx="9">
                  <c:v>#N/A</c:v>
                </c:pt>
                <c:pt idx="10">
                  <c:v>16</c:v>
                </c:pt>
                <c:pt idx="11">
                  <c:v>#N/A</c:v>
                </c:pt>
                <c:pt idx="12">
                  <c:v>#N/A</c:v>
                </c:pt>
                <c:pt idx="13">
                  <c:v>27</c:v>
                </c:pt>
                <c:pt idx="14">
                  <c:v>#N/A</c:v>
                </c:pt>
              </c:numCache>
            </c:numRef>
          </c:val>
          <c:smooth val="0"/>
          <c:extLst>
            <c:ext xmlns:c16="http://schemas.microsoft.com/office/drawing/2014/chart" uri="{C3380CC4-5D6E-409C-BE32-E72D297353CC}">
              <c16:uniqueId val="{00000008-A42E-4FC4-954A-ACBC1242E45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3586</c:v>
                </c:pt>
                <c:pt idx="5">
                  <c:v>3598</c:v>
                </c:pt>
                <c:pt idx="8">
                  <c:v>3491</c:v>
                </c:pt>
                <c:pt idx="11">
                  <c:v>3519</c:v>
                </c:pt>
                <c:pt idx="14">
                  <c:v>3574</c:v>
                </c:pt>
              </c:numCache>
            </c:numRef>
          </c:val>
          <c:extLst>
            <c:ext xmlns:c16="http://schemas.microsoft.com/office/drawing/2014/chart" uri="{C3380CC4-5D6E-409C-BE32-E72D297353CC}">
              <c16:uniqueId val="{00000000-1647-4BD3-9C98-C8E5962200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647-4BD3-9C98-C8E5962200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3060</c:v>
                </c:pt>
                <c:pt idx="5">
                  <c:v>3260</c:v>
                </c:pt>
                <c:pt idx="8">
                  <c:v>3456</c:v>
                </c:pt>
                <c:pt idx="11">
                  <c:v>3809</c:v>
                </c:pt>
                <c:pt idx="14">
                  <c:v>3918</c:v>
                </c:pt>
              </c:numCache>
            </c:numRef>
          </c:val>
          <c:extLst>
            <c:ext xmlns:c16="http://schemas.microsoft.com/office/drawing/2014/chart" uri="{C3380CC4-5D6E-409C-BE32-E72D297353CC}">
              <c16:uniqueId val="{00000002-1647-4BD3-9C98-C8E5962200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47-4BD3-9C98-C8E5962200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647-4BD3-9C98-C8E5962200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47-4BD3-9C98-C8E5962200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388</c:v>
                </c:pt>
                <c:pt idx="3">
                  <c:v>381</c:v>
                </c:pt>
                <c:pt idx="6">
                  <c:v>368</c:v>
                </c:pt>
                <c:pt idx="9">
                  <c:v>387</c:v>
                </c:pt>
                <c:pt idx="12">
                  <c:v>334</c:v>
                </c:pt>
              </c:numCache>
            </c:numRef>
          </c:val>
          <c:extLst>
            <c:ext xmlns:c16="http://schemas.microsoft.com/office/drawing/2014/chart" uri="{C3380CC4-5D6E-409C-BE32-E72D297353CC}">
              <c16:uniqueId val="{00000006-1647-4BD3-9C98-C8E5962200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647-4BD3-9C98-C8E5962200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473</c:v>
                </c:pt>
                <c:pt idx="3">
                  <c:v>558</c:v>
                </c:pt>
                <c:pt idx="6">
                  <c:v>567</c:v>
                </c:pt>
                <c:pt idx="9">
                  <c:v>551</c:v>
                </c:pt>
                <c:pt idx="12">
                  <c:v>519</c:v>
                </c:pt>
              </c:numCache>
            </c:numRef>
          </c:val>
          <c:extLst>
            <c:ext xmlns:c16="http://schemas.microsoft.com/office/drawing/2014/chart" uri="{C3380CC4-5D6E-409C-BE32-E72D297353CC}">
              <c16:uniqueId val="{00000008-1647-4BD3-9C98-C8E5962200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c:v>
                </c:pt>
                <c:pt idx="3">
                  <c:v>3</c:v>
                </c:pt>
                <c:pt idx="6">
                  <c:v>2</c:v>
                </c:pt>
                <c:pt idx="9">
                  <c:v>2</c:v>
                </c:pt>
                <c:pt idx="12">
                  <c:v>1</c:v>
                </c:pt>
              </c:numCache>
            </c:numRef>
          </c:val>
          <c:extLst>
            <c:ext xmlns:c16="http://schemas.microsoft.com/office/drawing/2014/chart" uri="{C3380CC4-5D6E-409C-BE32-E72D297353CC}">
              <c16:uniqueId val="{00000009-1647-4BD3-9C98-C8E5962200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3252</c:v>
                </c:pt>
                <c:pt idx="3">
                  <c:v>3344</c:v>
                </c:pt>
                <c:pt idx="6">
                  <c:v>3284</c:v>
                </c:pt>
                <c:pt idx="9">
                  <c:v>3715</c:v>
                </c:pt>
                <c:pt idx="12">
                  <c:v>3812</c:v>
                </c:pt>
              </c:numCache>
            </c:numRef>
          </c:val>
          <c:extLst>
            <c:ext xmlns:c16="http://schemas.microsoft.com/office/drawing/2014/chart" uri="{C3380CC4-5D6E-409C-BE32-E72D297353CC}">
              <c16:uniqueId val="{0000000A-1647-4BD3-9C98-C8E5962200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647-4BD3-9C98-C8E5962200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2448</c:v>
                </c:pt>
                <c:pt idx="1">
                  <c:v>2458</c:v>
                </c:pt>
                <c:pt idx="2">
                  <c:v>2471</c:v>
                </c:pt>
              </c:numCache>
            </c:numRef>
          </c:val>
          <c:extLst>
            <c:ext xmlns:c16="http://schemas.microsoft.com/office/drawing/2014/chart" uri="{C3380CC4-5D6E-409C-BE32-E72D297353CC}">
              <c16:uniqueId val="{00000000-9D60-4D7F-AFFD-438ED0F122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220</c:v>
                </c:pt>
                <c:pt idx="1">
                  <c:v>220</c:v>
                </c:pt>
                <c:pt idx="2">
                  <c:v>220</c:v>
                </c:pt>
              </c:numCache>
            </c:numRef>
          </c:val>
          <c:extLst>
            <c:ext xmlns:c16="http://schemas.microsoft.com/office/drawing/2014/chart" uri="{C3380CC4-5D6E-409C-BE32-E72D297353CC}">
              <c16:uniqueId val="{00000001-9D60-4D7F-AFFD-438ED0F122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746</c:v>
                </c:pt>
                <c:pt idx="1">
                  <c:v>1089</c:v>
                </c:pt>
                <c:pt idx="2">
                  <c:v>1184</c:v>
                </c:pt>
              </c:numCache>
            </c:numRef>
          </c:val>
          <c:extLst>
            <c:ext xmlns:c16="http://schemas.microsoft.com/office/drawing/2014/chart" uri="{C3380CC4-5D6E-409C-BE32-E72D297353CC}">
              <c16:uniqueId val="{00000002-9D60-4D7F-AFFD-438ED0F122E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{19F275C8-E6A2-41B4-AF92-E87700C59050}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F9B-44BC-8769-FAC41EBD85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{72E72D2A-0466-4A69-A011-486A5EDDB105}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9B-44BC-8769-FAC41EBD85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{3C253ED7-91BE-4084-AC37-3F6683A1969B}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9B-44BC-8769-FAC41EBD85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{06261824-58E2-4996-B34C-F6411E00C01C}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9B-44BC-8769-FAC41EBD85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{766EDAFA-8F8F-4817-9D07-04964B260C71}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9B-44BC-8769-FAC41EBD853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{22DB99E1-6139-42DA-83C7-52F0A3EC719B}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F9B-44BC-8769-FAC41EBD853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{E81886EB-A09F-42B5-A0DA-44D21AC7A125}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F9B-44BC-8769-FAC41EBD853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{F8C4A845-8CD6-4045-BF16-BB1C9DE7D1EC}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F9B-44BC-8769-FAC41EBD853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{3BD188E1-47F8-49C2-84AB-FB568C93AC3F}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F9B-44BC-8769-FAC41EBD85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97</c:v>
                </c:pt>
                <c:pt idx="8">
                  <c:v>52.4</c:v>
                </c:pt>
                <c:pt idx="16">
                  <c:v>50.4</c:v>
                </c:pt>
                <c:pt idx="24">
                  <c:v>49</c:v>
                </c:pt>
                <c:pt idx="32">
                  <c:v>49.9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F9B-44BC-8769-FAC41EBD853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{BB11B764-7DA6-4BF1-AFBA-C9F275AF5C97}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F9B-44BC-8769-FAC41EBD853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{76C028E3-6071-4048-80DF-36B21DEF5D88}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9B-44BC-8769-FAC41EBD85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{F72A3176-1289-459C-A1D6-DCC1FE675F52}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9B-44BC-8769-FAC41EBD85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{EBCAC96D-702B-4FC3-BD93-A47A1390784D}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9B-44BC-8769-FAC41EBD85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{260DACE6-BC62-48F4-B9E3-737D32C34702}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9B-44BC-8769-FAC41EBD853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{35FC5BDA-D9B8-4A93-B3A1-F954391A1A2A}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F9B-44BC-8769-FAC41EBD853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{B3A4A6D4-3C18-4472-8B5E-F0513A2F903A}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F9B-44BC-8769-FAC41EBD853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{9B575978-A836-44D3-A0A9-884C0EEC7ED3}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F9B-44BC-8769-FAC41EBD853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{5C6EA3D3-D2A1-4695-8A30-74264ECD25DA}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F9B-44BC-8769-FAC41EBD85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57.9</c:v>
                </c:pt>
                <c:pt idx="16">
                  <c:v>58.2</c:v>
                </c:pt>
                <c:pt idx="24">
                  <c:v>59.4</c:v>
                </c:pt>
                <c:pt idx="32">
                  <c:v>60.3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F9B-44BC-8769-FAC41EBD8536}"/>
            </c:ext>
          </c:extLst>
        </c:ser>
        <c:dLbls>
          <c:showLegendKey val="0"/>
          <c:showVal val="1"/>
          <c:showCatName val="0"/>
          <c:showSerName val="0"/>
          <c:showPercent val="0"/>
          <c:showBubbleSize val="0"/>
        </c:dLbls>
        <c:axId val="46179840"/>
        <c:axId val="46181760"/>
      </c:scatterChart>
      <c:valAx>
        <c:axId val="46179840"/>
        <c:scaling>
          <c:orientation val="minMax"/>
          <c:max val="60.6"/>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{42AEF4A5-A8AC-4874-B85C-63D4D886C0C3}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7A2-4F39-A0B9-8183EA066C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{345E54F8-0383-4F81-8812-DEC5039D202F}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A2-4F39-A0B9-8183EA066C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{4E0C2D50-1B7D-4305-9C76-7817E1F0F92B}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A2-4F39-A0B9-8183EA066C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{703915B5-86AE-4476-97FA-B8DF0C6E04B9}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A2-4F39-A0B9-8183EA066C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{BB56213E-6AF0-4028-B10A-8B004BE10B8C}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A2-4F39-A0B9-8183EA066CB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{4327338A-49D8-4674-94C7-A27E2ECD1949}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7A2-4F39-A0B9-8183EA066CB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{514C4E65-8A54-414E-938D-D6698147AB2B}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7A2-4F39-A0B9-8183EA066CB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{4F859815-9EFA-4342-AF37-DB4E782B3849}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7A2-4F39-A0B9-8183EA066CB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{075469AD-05B1-4FAE-A6FB-6127E76F3B53}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7A2-4F39-A0B9-8183EA066C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c:v>
                </c:pt>
                <c:pt idx="16">
                  <c:v>0.1</c:v>
                </c:pt>
                <c:pt idx="24">
                  <c:v>0</c:v>
                </c:pt>
                <c:pt idx="32">
                  <c:v>0.8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7A2-4F39-A0B9-8183EA066C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{B8BAFC13-428C-47AB-A2B6-03BB3714E7EE}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7A2-4F39-A0B9-8183EA066CB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{CAEE9A68-4E8C-4026-8444-0710C1284C6C}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A2-4F39-A0B9-8183EA066C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{AFD3C187-A1F0-4E6B-832B-BCCF5DE0DE5F}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A2-4F39-A0B9-8183EA066C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{4344B2A8-F172-4873-A8D2-43754D8C658B}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A2-4F39-A0B9-8183EA066C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{9374F566-009A-434D-B462-94DE787956EA}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A2-4F39-A0B9-8183EA066CB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{7E52BEFF-0030-47DB-8991-2B14A61E1C87}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7A2-4F39-A0B9-8183EA066CB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{6E75B448-A931-47F9-8982-6E6D628D26E5}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7A2-4F39-A0B9-8183EA066CBA}"/>
                </c:ext>
              </c:extLst>
            </c:dLbl>
            <c:dLbl>
              <c:idx val="24"/>
              <c:layout>
                <c:manualLayout>
                  <c:x val="-4.50965307069538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{48627668-AC5D-4F53-A642-06B15DB521F1}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7A2-4F39-A0B9-8183EA066CBA}"/>
                </c:ext>
              </c:extLst>
            </c:dLbl>
            <c:dLbl>
              <c:idx val="32"/>
              <c:layout>
                <c:manualLayout>
                  <c:x val="-1.8171803637232468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{2204E2AF-0571-4081-A232-D35A584BB2AA}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7A2-4F39-A0B9-8183EA066C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7A2-4F39-A0B9-8183EA066CBA}"/>
            </c:ext>
          </c:extLst>
        </c:ser>
        <c:dLbls>
          <c:showLegendKey val="0"/>
          <c:showVal val="1"/>
          <c:showCatName val="0"/>
          <c:showSerName val="0"/>
          <c:showPercent val="0"/>
          <c:showBubbleSize val="0"/>
        </c:dLbls>
        <c:axId val="84219776"/>
        <c:axId val="84234240"/>
      </c:scatterChart>
      <c:valAx>
        <c:axId val="84219776"/>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実質公債費率の分子は、借入額の抑制や繰上償還を実施するなどしたため、低い水準を推移している。また、交付税算入率の高い地方債の借入を行っている。</a:t>
          </a:r>
        </a:p>
        <a:p>
          <a:r>
            <a:rPr kumimoji="1" lang="ja-JP" altLang="en-US" sz="1300">
              <a:latin typeface="ＭＳ ゴシック" pitchFamily="49" charset="-128"/>
              <a:ea typeface="ＭＳ ゴシック" pitchFamily="49" charset="-128"/>
            </a:rPr>
            <a:t>　公営企業債の元利償還に対する繰入金については、簡易水道事業債の繰上償還を平成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に実施したことにより減少している。ただし、下水道事業債については、平成２５年度から平成２９年度まで施設の長寿命化計画に基づく設備改修等により今後償還金額の増加が見込まれるが、過去の施設整備に要した償還が終了するため、大幅な増加は無いものと見込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該当無し</a:t>
          </a:r>
          <a:endParaRPr kumimoji="1" lang="en-US" altLang="ja-JP" sz="14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将来に係る実質的な財政負担は皆無となっており、一般会計に係る地方債残高と公営企業債繰入見込額に占める基準財政需要額算入見込額の割合が高いことが要因となっている。</a:t>
          </a:r>
        </a:p>
        <a:p>
          <a:r>
            <a:rPr kumimoji="1" lang="ja-JP" altLang="en-US" sz="1400">
              <a:latin typeface="ＭＳ ゴシック" pitchFamily="49" charset="-128"/>
              <a:ea typeface="ＭＳ ゴシック" pitchFamily="49" charset="-128"/>
            </a:rPr>
            <a:t>　財政調整基金などの充当可能基金の保有額が大きいことも一つの要因ともいえる。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岐阜県白川村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新庁舎建設に充てるため、財政調整基金を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億円取り崩したが、積立を１億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千万円行った事により微増となっている。また、庁舎建設基金へ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億円積立したことにより、基金全体としては約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今後も財政調整基金を取り崩して庁舎建設基金へ積み立てる計画を予定している。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庁舎建設基金：白川村の新庁舎整備に必要な経費に充てるための資金を積み立てる。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世界遺産合掌造り集落保存協力基金：世界文化遺産に登録された白川郷合掌造り集落を、人類の誇るべき遺産として後世に伝えるための維持管理に必要な資金を積み立てる。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せせらぎ公園小呂駐車場整備基金：せせらぎ公園小呂駐車場の維持管理経費及び駐車場の円滑な運営を図るため、基金を積み立てる。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森崎育英交付基金：教育活動等に充てる基金を積み立てる。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坂本教育振興基金：教育振興に充てる基金を積み立てる。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庁舎建設基金：新庁舎整備に必要な経費に充てるための基金を、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億円積立したことにより増加となった。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新庁舎の建設に関して計画中であり、積立に関しても無理のない積立額を予算に応じて、検討しながら進めていく。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庁舎建設基金へ充てるため、財政調整基金の取り崩しを行った。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今後も計画的に財政状況を見ながら、庁舎建設基金に充てるための取り崩しを行う予定である。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積み立て、取り崩しを行わなかったので変動なし。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地方債の償還計画を踏まえ、今後も現在の保有基金額を維持する予定。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59BBA20-F7CC-424A-BC11-088AF7926C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6EEAA2E-B238-4597-A131-3407E083C4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9D3D766-6E37-4923-AD9E-B4260B68830E}"/>
            </a:ext>
          </a:extLst>
        </xdr:cNvPr>
        <xdr:cNvSpPr/>
      </xdr:nvSpPr>
      <xdr:spPr>
        <a:xfrm>
          <a:off x="117602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DA51DEE-AF7A-4E96-81D9-AC599B5A4FFF}"/>
            </a:ext>
          </a:extLst>
        </xdr:cNvPr>
        <xdr:cNvSpPr/>
      </xdr:nvSpPr>
      <xdr:spPr>
        <a:xfrm>
          <a:off x="131318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9820DE85-9C81-4A7F-B1D4-67476F4B5825}"/>
            </a:ext>
          </a:extLst>
        </xdr:cNvPr>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A083D239-7763-42AB-9BFA-B3CD4355F73E}"/>
            </a:ext>
          </a:extLst>
        </xdr:cNvPr>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DF2C20C7-D127-412F-A015-008C93B6577B}"/>
            </a:ext>
          </a:extLst>
        </xdr:cNvPr>
        <xdr:cNvSpPr/>
      </xdr:nvSpPr>
      <xdr:spPr>
        <a:xfrm>
          <a:off x="172466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2DB7B3F1-EDC5-4DA6-9108-F0C3558FE286}"/>
            </a:ext>
          </a:extLst>
        </xdr:cNvPr>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5E1DCADA-9D03-417D-B41F-6FB1B1C087FE}"/>
            </a:ext>
          </a:extLst>
        </xdr:cNvPr>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8D92129D-7390-4EB4-8ECE-4B40D6FA63E1}"/>
            </a:ext>
          </a:extLst>
        </xdr:cNvPr>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56274F9-CD19-4AEC-B570-91517F0E1A58}"/>
            </a:ext>
          </a:extLst>
        </xdr:cNvPr>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7D58F2C-5DF8-4E6C-99CC-4EC8F3BFCBA9}"/>
            </a:ext>
          </a:extLst>
        </xdr:cNvPr>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5A0E5D10-CDEB-49FD-9804-45034F42FACA}"/>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2AAA54D5-76B6-488E-8F00-5313BBDA6519}"/>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7EEB32B7-E495-490C-8843-B0FEB9187790}"/>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346D1DA3-7E6A-4906-BD19-29C1A39C23A5}"/>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CC3356E1-6CD2-468E-805B-893F803B2C7B}"/>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F52219F1-359A-4F8D-B4CD-76D55DB66660}"/>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27B80C00-1854-4244-B62F-30FBEEB6EDBF}"/>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3D2E8BA9-9A9C-4DA3-885F-5A0D16052278}"/>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324771DC-0F8E-44EB-8AF5-B988D3C4E812}"/>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680623CD-121B-4C86-8A1A-FD6A17C3A93B}"/>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1,608
1,579
356.64
4,040,263
3,663,418
340,957
1,667,081
3,812,070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E54B9475-2064-47BD-B730-7F969C3DCD6C}"/>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DC17066B-876E-4C8C-B971-2ED7B92D7EC4}"/>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99C9733-9659-4BB2-B415-F8E7E5B1A9E7}"/>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331238A-FA0F-4744-8FF6-CC2936FAE8E3}"/>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DF20DD6D-E798-4523-A06C-278DAEC1E3B7}"/>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65C1F856-E8AA-4423-8FC7-7AA515262B54}"/>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23D5D08A-90C8-4E92-BB05-E4F6D40ECEDD}"/>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D9BBBC7C-1AC8-464B-924B-BC532F111CD1}"/>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F1461203-D7DB-421B-86BE-1E40191C87AD}"/>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45D00B43-CD1D-4EC5-8636-4D2830C790AE}"/>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970F0827-148B-4967-9A38-8C1A20278079}"/>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68134F1D-F505-4AAA-BA75-108EB60E43F2}"/>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C698EC7A-4177-4683-A19D-E57702F3C2DB}"/>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4D8BB33B-89C9-4ED7-BB08-3492B664974D}"/>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BBD100D-0C3D-4FA9-AC9A-92937A80FF22}"/>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6122B48E-4D6F-4663-A921-2D10657DE849}"/>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7D5EB0BF-ACEA-48AB-8352-1F8A94235A74}"/>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A2D2ABD2-7945-4B52-ABD7-5B190A76F40C}"/>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9070CBA0-01E8-4005-980A-E032264F69A3}"/>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D057D706-0856-4799-BB34-6B14678D42DF}"/>
            </a:ext>
          </a:extLst>
        </xdr:cNvPr>
        <xdr:cNvSpPr txBox="1"/>
      </xdr:nvSpPr>
      <xdr:spPr>
        <a:xfrm>
          <a:off x="419100" y="31718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2759B0BB-21BE-4C11-AEA5-27129E636F75}"/>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600CB342-6B7D-46C7-9A09-1359E87E5EBA}"/>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FFAB835B-2A6A-48A6-BDF3-7E516F460D3E}"/>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2583FED6-8A5C-498F-9F99-7977C34534AC}"/>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7E861DAF-0FA6-4696-8F86-258841D4C967}"/>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D2FF4636-5B2B-4704-B3B0-D69C8C9A9C37}"/>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C3BC9BAB-6051-44E2-88E8-B7B7DAD67BCB}"/>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7DF8BAC-5C7B-4394-8F99-4D2DFAB6DF4E}"/>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A1A2BCCB-FEA8-4FE1-AB5F-0689A2D57D7C}"/>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B7990565-3F3A-4CC4-9155-03B42A997B57}"/>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EA688596-FF1E-4DEF-B8CA-B063C5F9EB98}"/>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20BD5606-51E8-4DA9-B1BE-41D81847576E}"/>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9379A1C2-6FE0-4435-8332-CFA0B8AB7FDD}"/>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3BA589C0-E03E-480D-AACE-9000B2661063}"/>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58D822E-69CB-4120-8062-E6B8C34BDAA0}"/>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有形固定資産減価償却率は類似団体より低い水準にある。平成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年度に固定資産台帳整備を行った事により、資産の状況が把握でき、数値の変動が大きいと思われる。</a:t>
          </a:r>
        </a:p>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公共施設等総合管理計画は策定済であり、個々の施設計画については令和</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年度に整備が完了する。</a:t>
          </a:r>
        </a:p>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年度以降は建物及び工作物の新規取得もあるが、年度進行に伴う減価償却も行われているため、有形固定資産減価償却率は小幅な変動である。	</a:t>
          </a: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D8FA9226-317E-4718-B124-6D8DBEBC855B}"/>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BEFD9DF5-A8FF-4A4E-98BA-7A7AD306E8D1}"/>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63D03327-DB83-482A-8B88-012152999182}"/>
            </a:ext>
          </a:extLst>
        </xdr:cNvPr>
        <xdr:cNvSpPr txBox="1"/>
      </xdr:nvSpPr>
      <xdr:spPr>
        <a:xfrm>
          <a:off x="73548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3A07E2DC-019F-4B46-B755-755B863CB39A}"/>
            </a:ext>
          </a:extLst>
        </xdr:cNvPr>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8D3A0567-53E6-4D27-8C7C-BBCFD8A996EB}"/>
            </a:ext>
          </a:extLst>
        </xdr:cNvPr>
        <xdr:cNvSpPr txBox="1"/>
      </xdr:nvSpPr>
      <xdr:spPr>
        <a:xfrm>
          <a:off x="735486" y="63863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897AAA2E-0123-4B50-95C6-803BDB0226A1}"/>
            </a:ext>
          </a:extLst>
        </xdr:cNvPr>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CCC41972-EDF6-424E-83D8-D1D38783C27A}"/>
            </a:ext>
          </a:extLst>
        </xdr:cNvPr>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D14AE78C-F954-4638-B3AC-6DBF41F174AE}"/>
            </a:ext>
          </a:extLst>
        </xdr:cNvPr>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D4179E7F-6557-457F-97BB-77E6BA96F9FE}"/>
            </a:ext>
          </a:extLst>
        </xdr:cNvPr>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79613A47-F223-4062-AA3F-E494995AB22B}"/>
            </a:ext>
          </a:extLst>
        </xdr:cNvPr>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794B57C8-9362-4B37-AFC1-C7088E462F7D}"/>
            </a:ext>
          </a:extLst>
        </xdr:cNvPr>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76A452A7-44D3-4B87-B93B-1281E37E8359}"/>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33BFBF18-56FD-4B24-9782-A9118DEA6AE1}"/>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854170A4-25EC-4EDF-8322-F3D344AD26BB}"/>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110236</xdr:rowOff>
    </xdr:from>
    <xdr:to>
      <xdr:col>23</xdr:col>
      <xdr:colOff>85090</xdr:colOff>
      <xdr:row>31</xdr:row>
      <xdr:rowOff>103632</xdr:rowOff>
    </xdr:to>
    <xdr:cxnSp macro="">
      <xdr:nvCxnSpPr>
        <xdr:cNvPr id="73" name="直線コネクタ 72">
          <a:extLst>
            <a:ext uri="{FF2B5EF4-FFF2-40B4-BE49-F238E27FC236}">
              <a16:creationId xmlns:a16="http://schemas.microsoft.com/office/drawing/2014/main" id="{BBB84493-8BB9-4522-A955-3860153C910A}"/>
            </a:ext>
          </a:extLst>
        </xdr:cNvPr>
        <xdr:cNvCxnSpPr/>
      </xdr:nvCxnSpPr>
      <xdr:spPr>
        <a:xfrm flipV="1">
          <a:off x="4300220" y="5183886"/>
          <a:ext cx="1270" cy="818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107459</xdr:rowOff>
    </xdr:from>
    <xdr:ext cx="405111" cy="259045"/>
    <xdr:sp macro="" textlink="">
      <xdr:nvSpPr>
        <xdr:cNvPr id="74" name="有形固定資産減価償却率最小値テキスト">
          <a:extLst>
            <a:ext uri="{FF2B5EF4-FFF2-40B4-BE49-F238E27FC236}">
              <a16:creationId xmlns:a16="http://schemas.microsoft.com/office/drawing/2014/main" id="{FBB6C09F-25C6-47F3-885E-E2A547E5B3C6}"/>
            </a:ext>
          </a:extLst>
        </xdr:cNvPr>
        <xdr:cNvSpPr txBox="1"/>
      </xdr:nvSpPr>
      <xdr:spPr>
        <a:xfrm>
          <a:off x="4352925" y="6006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31</xdr:row>
      <xdr:rowOff>103632</xdr:rowOff>
    </xdr:from>
    <xdr:to>
      <xdr:col>23</xdr:col>
      <xdr:colOff>174625</xdr:colOff>
      <xdr:row>31</xdr:row>
      <xdr:rowOff>103632</xdr:rowOff>
    </xdr:to>
    <xdr:cxnSp macro="">
      <xdr:nvCxnSpPr>
        <xdr:cNvPr id="75" name="直線コネクタ 74">
          <a:extLst>
            <a:ext uri="{FF2B5EF4-FFF2-40B4-BE49-F238E27FC236}">
              <a16:creationId xmlns:a16="http://schemas.microsoft.com/office/drawing/2014/main" id="{BB796B96-9D1C-45DA-A5E2-2357DD1976C9}"/>
            </a:ext>
          </a:extLst>
        </xdr:cNvPr>
        <xdr:cNvCxnSpPr/>
      </xdr:nvCxnSpPr>
      <xdr:spPr>
        <a:xfrm>
          <a:off x="4213225" y="600278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56913</xdr:rowOff>
    </xdr:from>
    <xdr:ext cx="405111" cy="259045"/>
    <xdr:sp macro="" textlink="">
      <xdr:nvSpPr>
        <xdr:cNvPr id="76" name="有形固定資産減価償却率最大値テキスト">
          <a:extLst>
            <a:ext uri="{FF2B5EF4-FFF2-40B4-BE49-F238E27FC236}">
              <a16:creationId xmlns:a16="http://schemas.microsoft.com/office/drawing/2014/main" id="{75A63F90-7BCE-4B26-85BF-D98190B6846B}"/>
            </a:ext>
          </a:extLst>
        </xdr:cNvPr>
        <xdr:cNvSpPr txBox="1"/>
      </xdr:nvSpPr>
      <xdr:spPr>
        <a:xfrm>
          <a:off x="4352925" y="496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110236</xdr:rowOff>
    </xdr:from>
    <xdr:to>
      <xdr:col>23</xdr:col>
      <xdr:colOff>174625</xdr:colOff>
      <xdr:row>26</xdr:row>
      <xdr:rowOff>110236</xdr:rowOff>
    </xdr:to>
    <xdr:cxnSp macro="">
      <xdr:nvCxnSpPr>
        <xdr:cNvPr id="77" name="直線コネクタ 76">
          <a:extLst>
            <a:ext uri="{FF2B5EF4-FFF2-40B4-BE49-F238E27FC236}">
              <a16:creationId xmlns:a16="http://schemas.microsoft.com/office/drawing/2014/main" id="{B682647D-F4E5-4B08-9FAC-4669C378DB94}"/>
            </a:ext>
          </a:extLst>
        </xdr:cNvPr>
        <xdr:cNvCxnSpPr/>
      </xdr:nvCxnSpPr>
      <xdr:spPr>
        <a:xfrm>
          <a:off x="4213225" y="5183886"/>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7129</xdr:rowOff>
    </xdr:from>
    <xdr:ext cx="405111" cy="259045"/>
    <xdr:sp macro="" textlink="">
      <xdr:nvSpPr>
        <xdr:cNvPr id="78" name="有形固定資産減価償却率平均値テキスト">
          <a:extLst>
            <a:ext uri="{FF2B5EF4-FFF2-40B4-BE49-F238E27FC236}">
              <a16:creationId xmlns:a16="http://schemas.microsoft.com/office/drawing/2014/main" id="{3C7015CA-3E3C-4ADE-9B92-00FFB07E607E}"/>
            </a:ext>
          </a:extLst>
        </xdr:cNvPr>
        <xdr:cNvSpPr txBox="1"/>
      </xdr:nvSpPr>
      <xdr:spPr>
        <a:xfrm>
          <a:off x="4352925" y="5576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28702</xdr:rowOff>
    </xdr:from>
    <xdr:to>
      <xdr:col>23</xdr:col>
      <xdr:colOff>136525</xdr:colOff>
      <xdr:row>29</xdr:row>
      <xdr:rowOff>130302</xdr:rowOff>
    </xdr:to>
    <xdr:sp macro="" textlink="">
      <xdr:nvSpPr>
        <xdr:cNvPr id="79" name="フローチャート: 判断 78">
          <a:extLst>
            <a:ext uri="{FF2B5EF4-FFF2-40B4-BE49-F238E27FC236}">
              <a16:creationId xmlns:a16="http://schemas.microsoft.com/office/drawing/2014/main" id="{F1B25991-4597-40F5-9027-FF3A4DAD4D4D}"/>
            </a:ext>
          </a:extLst>
        </xdr:cNvPr>
        <xdr:cNvSpPr/>
      </xdr:nvSpPr>
      <xdr:spPr>
        <a:xfrm>
          <a:off x="4251325" y="559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80" name="フローチャート: 判断 79">
          <a:extLst>
            <a:ext uri="{FF2B5EF4-FFF2-40B4-BE49-F238E27FC236}">
              <a16:creationId xmlns:a16="http://schemas.microsoft.com/office/drawing/2014/main" id="{F731EA88-EA74-4C16-8EC6-2871CA18979A}"/>
            </a:ext>
          </a:extLst>
        </xdr:cNvPr>
        <xdr:cNvSpPr/>
      </xdr:nvSpPr>
      <xdr:spPr>
        <a:xfrm>
          <a:off x="3616325" y="55782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154813</xdr:rowOff>
    </xdr:from>
    <xdr:to>
      <xdr:col>15</xdr:col>
      <xdr:colOff>187325</xdr:colOff>
      <xdr:row>29</xdr:row>
      <xdr:rowOff>84963</xdr:rowOff>
    </xdr:to>
    <xdr:sp macro="" textlink="">
      <xdr:nvSpPr>
        <xdr:cNvPr id="81" name="フローチャート: 判断 80">
          <a:extLst>
            <a:ext uri="{FF2B5EF4-FFF2-40B4-BE49-F238E27FC236}">
              <a16:creationId xmlns:a16="http://schemas.microsoft.com/office/drawing/2014/main" id="{136CC96D-3A4A-4BA6-BE96-094315EE2B45}"/>
            </a:ext>
          </a:extLst>
        </xdr:cNvPr>
        <xdr:cNvSpPr/>
      </xdr:nvSpPr>
      <xdr:spPr>
        <a:xfrm>
          <a:off x="2930525" y="55586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148336</xdr:rowOff>
    </xdr:from>
    <xdr:to>
      <xdr:col>11</xdr:col>
      <xdr:colOff>187325</xdr:colOff>
      <xdr:row>29</xdr:row>
      <xdr:rowOff>78486</xdr:rowOff>
    </xdr:to>
    <xdr:sp macro="" textlink="">
      <xdr:nvSpPr>
        <xdr:cNvPr id="82" name="フローチャート: 判断 81">
          <a:extLst>
            <a:ext uri="{FF2B5EF4-FFF2-40B4-BE49-F238E27FC236}">
              <a16:creationId xmlns:a16="http://schemas.microsoft.com/office/drawing/2014/main" id="{A9546AB3-2C58-4818-9D43-AC2DDF907383}"/>
            </a:ext>
          </a:extLst>
        </xdr:cNvPr>
        <xdr:cNvSpPr/>
      </xdr:nvSpPr>
      <xdr:spPr>
        <a:xfrm>
          <a:off x="2244725" y="55521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131064</xdr:rowOff>
    </xdr:from>
    <xdr:to>
      <xdr:col>7</xdr:col>
      <xdr:colOff>187325</xdr:colOff>
      <xdr:row>29</xdr:row>
      <xdr:rowOff>61214</xdr:rowOff>
    </xdr:to>
    <xdr:sp macro="" textlink="">
      <xdr:nvSpPr>
        <xdr:cNvPr id="83" name="フローチャート: 判断 82">
          <a:extLst>
            <a:ext uri="{FF2B5EF4-FFF2-40B4-BE49-F238E27FC236}">
              <a16:creationId xmlns:a16="http://schemas.microsoft.com/office/drawing/2014/main" id="{35683339-7EB2-41A3-988E-809AF1BEE04A}"/>
            </a:ext>
          </a:extLst>
        </xdr:cNvPr>
        <xdr:cNvSpPr/>
      </xdr:nvSpPr>
      <xdr:spPr>
        <a:xfrm>
          <a:off x="1558925" y="55349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7690199D-D19D-4927-BB4B-258B0A138EC4}"/>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7FDA352A-CA52-4C1C-AAE5-DC97DF7971C5}"/>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69F28A5-B5B8-40D4-AD99-03ECCB83B453}"/>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AC29E31C-1802-4901-8A9C-35F2728476A4}"/>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02700BE-2EA7-4218-980F-5EC808E6F006}"/>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147066</xdr:rowOff>
    </xdr:from>
    <xdr:to>
      <xdr:col>23</xdr:col>
      <xdr:colOff>136525</xdr:colOff>
      <xdr:row>28</xdr:row>
      <xdr:rowOff>77216</xdr:rowOff>
    </xdr:to>
    <xdr:sp macro="" textlink="">
      <xdr:nvSpPr>
        <xdr:cNvPr id="89" name="楕円 88">
          <a:extLst>
            <a:ext uri="{FF2B5EF4-FFF2-40B4-BE49-F238E27FC236}">
              <a16:creationId xmlns:a16="http://schemas.microsoft.com/office/drawing/2014/main" id="{1C0826C9-0895-4CE6-AEFA-7202DCAB6A48}"/>
            </a:ext>
          </a:extLst>
        </xdr:cNvPr>
        <xdr:cNvSpPr/>
      </xdr:nvSpPr>
      <xdr:spPr>
        <a:xfrm>
          <a:off x="4251325" y="53858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169943</xdr:rowOff>
    </xdr:from>
    <xdr:ext cx="405111" cy="259045"/>
    <xdr:sp macro="" textlink="">
      <xdr:nvSpPr>
        <xdr:cNvPr id="90" name="有形固定資産減価償却率該当値テキスト">
          <a:extLst>
            <a:ext uri="{FF2B5EF4-FFF2-40B4-BE49-F238E27FC236}">
              <a16:creationId xmlns:a16="http://schemas.microsoft.com/office/drawing/2014/main" id="{3303871A-68A7-445C-84BC-793A5033C529}"/>
            </a:ext>
          </a:extLst>
        </xdr:cNvPr>
        <xdr:cNvSpPr txBox="1"/>
      </xdr:nvSpPr>
      <xdr:spPr>
        <a:xfrm>
          <a:off x="4352925" y="523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127635</xdr:rowOff>
    </xdr:from>
    <xdr:to>
      <xdr:col>19</xdr:col>
      <xdr:colOff>187325</xdr:colOff>
      <xdr:row>28</xdr:row>
      <xdr:rowOff>57785</xdr:rowOff>
    </xdr:to>
    <xdr:sp macro="" textlink="">
      <xdr:nvSpPr>
        <xdr:cNvPr id="91" name="楕円 90">
          <a:extLst>
            <a:ext uri="{FF2B5EF4-FFF2-40B4-BE49-F238E27FC236}">
              <a16:creationId xmlns:a16="http://schemas.microsoft.com/office/drawing/2014/main" id="{887774FC-47EC-4890-B23E-4881C1B27BB8}"/>
            </a:ext>
          </a:extLst>
        </xdr:cNvPr>
        <xdr:cNvSpPr/>
      </xdr:nvSpPr>
      <xdr:spPr>
        <a:xfrm>
          <a:off x="3616325" y="53663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6985</xdr:rowOff>
    </xdr:from>
    <xdr:to>
      <xdr:col>23</xdr:col>
      <xdr:colOff>85725</xdr:colOff>
      <xdr:row>28</xdr:row>
      <xdr:rowOff>26416</xdr:rowOff>
    </xdr:to>
    <xdr:cxnSp macro="">
      <xdr:nvCxnSpPr>
        <xdr:cNvPr id="92" name="直線コネクタ 91">
          <a:extLst>
            <a:ext uri="{FF2B5EF4-FFF2-40B4-BE49-F238E27FC236}">
              <a16:creationId xmlns:a16="http://schemas.microsoft.com/office/drawing/2014/main" id="{2C8A75D6-E6E0-49A9-896B-4FDADD906F97}"/>
            </a:ext>
          </a:extLst>
        </xdr:cNvPr>
        <xdr:cNvCxnSpPr/>
      </xdr:nvCxnSpPr>
      <xdr:spPr>
        <a:xfrm>
          <a:off x="3667125" y="5410835"/>
          <a:ext cx="635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157861</xdr:rowOff>
    </xdr:from>
    <xdr:to>
      <xdr:col>15</xdr:col>
      <xdr:colOff>187325</xdr:colOff>
      <xdr:row>28</xdr:row>
      <xdr:rowOff>88011</xdr:rowOff>
    </xdr:to>
    <xdr:sp macro="" textlink="">
      <xdr:nvSpPr>
        <xdr:cNvPr id="93" name="楕円 92">
          <a:extLst>
            <a:ext uri="{FF2B5EF4-FFF2-40B4-BE49-F238E27FC236}">
              <a16:creationId xmlns:a16="http://schemas.microsoft.com/office/drawing/2014/main" id="{B114EEE7-2AD8-4E59-9830-F819966CBD0F}"/>
            </a:ext>
          </a:extLst>
        </xdr:cNvPr>
        <xdr:cNvSpPr/>
      </xdr:nvSpPr>
      <xdr:spPr>
        <a:xfrm>
          <a:off x="2930525" y="53966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6985</xdr:rowOff>
    </xdr:from>
    <xdr:to>
      <xdr:col>19</xdr:col>
      <xdr:colOff>136525</xdr:colOff>
      <xdr:row>28</xdr:row>
      <xdr:rowOff>37211</xdr:rowOff>
    </xdr:to>
    <xdr:cxnSp macro="">
      <xdr:nvCxnSpPr>
        <xdr:cNvPr id="94" name="直線コネクタ 93">
          <a:extLst>
            <a:ext uri="{FF2B5EF4-FFF2-40B4-BE49-F238E27FC236}">
              <a16:creationId xmlns:a16="http://schemas.microsoft.com/office/drawing/2014/main" id="{B2EB674E-5D30-41FF-946B-58D200F9C9E0}"/>
            </a:ext>
          </a:extLst>
        </xdr:cNvPr>
        <xdr:cNvCxnSpPr/>
      </xdr:nvCxnSpPr>
      <xdr:spPr>
        <a:xfrm flipV="1">
          <a:off x="2981325" y="5410835"/>
          <a:ext cx="6858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29591</xdr:rowOff>
    </xdr:from>
    <xdr:to>
      <xdr:col>11</xdr:col>
      <xdr:colOff>187325</xdr:colOff>
      <xdr:row>28</xdr:row>
      <xdr:rowOff>131191</xdr:rowOff>
    </xdr:to>
    <xdr:sp macro="" textlink="">
      <xdr:nvSpPr>
        <xdr:cNvPr id="95" name="楕円 94">
          <a:extLst>
            <a:ext uri="{FF2B5EF4-FFF2-40B4-BE49-F238E27FC236}">
              <a16:creationId xmlns:a16="http://schemas.microsoft.com/office/drawing/2014/main" id="{1D19716C-7591-4377-A41F-492E4FF37997}"/>
            </a:ext>
          </a:extLst>
        </xdr:cNvPr>
        <xdr:cNvSpPr/>
      </xdr:nvSpPr>
      <xdr:spPr>
        <a:xfrm>
          <a:off x="2244725" y="54334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37211</xdr:rowOff>
    </xdr:from>
    <xdr:to>
      <xdr:col>15</xdr:col>
      <xdr:colOff>136525</xdr:colOff>
      <xdr:row>28</xdr:row>
      <xdr:rowOff>80391</xdr:rowOff>
    </xdr:to>
    <xdr:cxnSp macro="">
      <xdr:nvCxnSpPr>
        <xdr:cNvPr id="96" name="直線コネクタ 95">
          <a:extLst>
            <a:ext uri="{FF2B5EF4-FFF2-40B4-BE49-F238E27FC236}">
              <a16:creationId xmlns:a16="http://schemas.microsoft.com/office/drawing/2014/main" id="{C7EF787D-4074-4387-8417-605F9F098481}"/>
            </a:ext>
          </a:extLst>
        </xdr:cNvPr>
        <xdr:cNvCxnSpPr/>
      </xdr:nvCxnSpPr>
      <xdr:spPr>
        <a:xfrm flipV="1">
          <a:off x="2295525" y="5441061"/>
          <a:ext cx="6858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135255</xdr:rowOff>
    </xdr:from>
    <xdr:to>
      <xdr:col>7</xdr:col>
      <xdr:colOff>187325</xdr:colOff>
      <xdr:row>34</xdr:row>
      <xdr:rowOff>65405</xdr:rowOff>
    </xdr:to>
    <xdr:sp macro="" textlink="">
      <xdr:nvSpPr>
        <xdr:cNvPr id="97" name="楕円 96">
          <a:extLst>
            <a:ext uri="{FF2B5EF4-FFF2-40B4-BE49-F238E27FC236}">
              <a16:creationId xmlns:a16="http://schemas.microsoft.com/office/drawing/2014/main" id="{A21A6ECE-8BFA-4340-970D-C097C5212792}"/>
            </a:ext>
          </a:extLst>
        </xdr:cNvPr>
        <xdr:cNvSpPr/>
      </xdr:nvSpPr>
      <xdr:spPr>
        <a:xfrm>
          <a:off x="1558925" y="63646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80391</xdr:rowOff>
    </xdr:from>
    <xdr:to>
      <xdr:col>11</xdr:col>
      <xdr:colOff>136525</xdr:colOff>
      <xdr:row>34</xdr:row>
      <xdr:rowOff>14605</xdr:rowOff>
    </xdr:to>
    <xdr:cxnSp macro="">
      <xdr:nvCxnSpPr>
        <xdr:cNvPr id="98" name="直線コネクタ 97">
          <a:extLst>
            <a:ext uri="{FF2B5EF4-FFF2-40B4-BE49-F238E27FC236}">
              <a16:creationId xmlns:a16="http://schemas.microsoft.com/office/drawing/2014/main" id="{69A02C24-7303-4A5F-8175-22AC4A562D3F}"/>
            </a:ext>
          </a:extLst>
        </xdr:cNvPr>
        <xdr:cNvCxnSpPr/>
      </xdr:nvCxnSpPr>
      <xdr:spPr>
        <a:xfrm flipV="1">
          <a:off x="1609725" y="5484241"/>
          <a:ext cx="685800" cy="9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99" name="n_1aveValue有形固定資産減価償却率">
          <a:extLst>
            <a:ext uri="{FF2B5EF4-FFF2-40B4-BE49-F238E27FC236}">
              <a16:creationId xmlns:a16="http://schemas.microsoft.com/office/drawing/2014/main" id="{026F9C43-2B50-4F8F-AC22-59D25059CCC5}"/>
            </a:ext>
          </a:extLst>
        </xdr:cNvPr>
        <xdr:cNvSpPr txBox="1"/>
      </xdr:nvSpPr>
      <xdr:spPr>
        <a:xfrm>
          <a:off x="3470919" y="5670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76090</xdr:rowOff>
    </xdr:from>
    <xdr:ext cx="405111" cy="259045"/>
    <xdr:sp macro="" textlink="">
      <xdr:nvSpPr>
        <xdr:cNvPr id="100" name="n_2aveValue有形固定資産減価償却率">
          <a:extLst>
            <a:ext uri="{FF2B5EF4-FFF2-40B4-BE49-F238E27FC236}">
              <a16:creationId xmlns:a16="http://schemas.microsoft.com/office/drawing/2014/main" id="{FB76E90B-9733-4421-B02D-9A4EA0B32D7C}"/>
            </a:ext>
          </a:extLst>
        </xdr:cNvPr>
        <xdr:cNvSpPr txBox="1"/>
      </xdr:nvSpPr>
      <xdr:spPr>
        <a:xfrm>
          <a:off x="2797819" y="5645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69613</xdr:rowOff>
    </xdr:from>
    <xdr:ext cx="405111" cy="259045"/>
    <xdr:sp macro="" textlink="">
      <xdr:nvSpPr>
        <xdr:cNvPr id="101" name="n_3aveValue有形固定資産減価償却率">
          <a:extLst>
            <a:ext uri="{FF2B5EF4-FFF2-40B4-BE49-F238E27FC236}">
              <a16:creationId xmlns:a16="http://schemas.microsoft.com/office/drawing/2014/main" id="{1F4045E1-8DF8-4905-8241-029B78C97E5F}"/>
            </a:ext>
          </a:extLst>
        </xdr:cNvPr>
        <xdr:cNvSpPr txBox="1"/>
      </xdr:nvSpPr>
      <xdr:spPr>
        <a:xfrm>
          <a:off x="2112019" y="563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77741</xdr:rowOff>
    </xdr:from>
    <xdr:ext cx="405111" cy="259045"/>
    <xdr:sp macro="" textlink="">
      <xdr:nvSpPr>
        <xdr:cNvPr id="102" name="n_4aveValue有形固定資産減価償却率">
          <a:extLst>
            <a:ext uri="{FF2B5EF4-FFF2-40B4-BE49-F238E27FC236}">
              <a16:creationId xmlns:a16="http://schemas.microsoft.com/office/drawing/2014/main" id="{2AF577C8-6896-4C47-8383-902AB93429FD}"/>
            </a:ext>
          </a:extLst>
        </xdr:cNvPr>
        <xdr:cNvSpPr txBox="1"/>
      </xdr:nvSpPr>
      <xdr:spPr>
        <a:xfrm>
          <a:off x="1426219" y="5316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74312</xdr:rowOff>
    </xdr:from>
    <xdr:ext cx="405111" cy="259045"/>
    <xdr:sp macro="" textlink="">
      <xdr:nvSpPr>
        <xdr:cNvPr id="103" name="n_1mainValue有形固定資産減価償却率">
          <a:extLst>
            <a:ext uri="{FF2B5EF4-FFF2-40B4-BE49-F238E27FC236}">
              <a16:creationId xmlns:a16="http://schemas.microsoft.com/office/drawing/2014/main" id="{EA897099-D248-4130-A28B-7F7A38F6D632}"/>
            </a:ext>
          </a:extLst>
        </xdr:cNvPr>
        <xdr:cNvSpPr txBox="1"/>
      </xdr:nvSpPr>
      <xdr:spPr>
        <a:xfrm>
          <a:off x="3470919" y="514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104538</xdr:rowOff>
    </xdr:from>
    <xdr:ext cx="405111" cy="259045"/>
    <xdr:sp macro="" textlink="">
      <xdr:nvSpPr>
        <xdr:cNvPr id="104" name="n_2mainValue有形固定資産減価償却率">
          <a:extLst>
            <a:ext uri="{FF2B5EF4-FFF2-40B4-BE49-F238E27FC236}">
              <a16:creationId xmlns:a16="http://schemas.microsoft.com/office/drawing/2014/main" id="{14E99789-FF00-439E-9F24-2BD429909DB7}"/>
            </a:ext>
          </a:extLst>
        </xdr:cNvPr>
        <xdr:cNvSpPr txBox="1"/>
      </xdr:nvSpPr>
      <xdr:spPr>
        <a:xfrm>
          <a:off x="2797819" y="5178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147718</xdr:rowOff>
    </xdr:from>
    <xdr:ext cx="405111" cy="259045"/>
    <xdr:sp macro="" textlink="">
      <xdr:nvSpPr>
        <xdr:cNvPr id="105" name="n_3mainValue有形固定資産減価償却率">
          <a:extLst>
            <a:ext uri="{FF2B5EF4-FFF2-40B4-BE49-F238E27FC236}">
              <a16:creationId xmlns:a16="http://schemas.microsoft.com/office/drawing/2014/main" id="{CD8BF3E4-08C4-41FA-880A-A3C70E5728CD}"/>
            </a:ext>
          </a:extLst>
        </xdr:cNvPr>
        <xdr:cNvSpPr txBox="1"/>
      </xdr:nvSpPr>
      <xdr:spPr>
        <a:xfrm>
          <a:off x="2112019" y="5221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56532</xdr:rowOff>
    </xdr:from>
    <xdr:ext cx="405111" cy="259045"/>
    <xdr:sp macro="" textlink="">
      <xdr:nvSpPr>
        <xdr:cNvPr id="106" name="n_4mainValue有形固定資産減価償却率">
          <a:extLst>
            <a:ext uri="{FF2B5EF4-FFF2-40B4-BE49-F238E27FC236}">
              <a16:creationId xmlns:a16="http://schemas.microsoft.com/office/drawing/2014/main" id="{9F5D68B8-1934-4736-8F06-9F5276055612}"/>
            </a:ext>
          </a:extLst>
        </xdr:cNvPr>
        <xdr:cNvSpPr txBox="1"/>
      </xdr:nvSpPr>
      <xdr:spPr>
        <a:xfrm>
          <a:off x="1426219" y="645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C32E6A3F-9C19-45DE-9969-2B808BECB778}"/>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EAE34C04-890C-42F3-812C-5764CB418C70}"/>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a:extLst>
            <a:ext uri="{FF2B5EF4-FFF2-40B4-BE49-F238E27FC236}">
              <a16:creationId xmlns:a16="http://schemas.microsoft.com/office/drawing/2014/main" id="{08107343-3AF3-41AC-84F8-C51CAAA418BF}"/>
            </a:ext>
          </a:extLst>
        </xdr:cNvPr>
        <xdr:cNvSpPr/>
      </xdr:nvSpPr>
      <xdr:spPr>
        <a:xfrm>
          <a:off x="12485364" y="4477796"/>
          <a:ext cx="77852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410CA159-DE81-47CC-A5AE-5D55C8182017}"/>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AB9EE04-17C4-4FD7-B68F-B6918F12B8AF}"/>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87F8ED64-1C6D-443D-9E60-35B205800F62}"/>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1A55B0E7-B7B0-403A-9FEE-346018D7139B}"/>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4BECB3C8-5C52-4749-AB18-885BC39432FC}"/>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1F96E171-8C9A-4FB1-BE5C-A1793127AD26}"/>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FCA909FA-FE27-4B5F-BA8F-FE9726ABD3D6}"/>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100697F-EC32-4656-9C2B-6381314D5662}"/>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F27300A7-2A61-4DE3-8BA3-3877818CE201}"/>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4CA72085-F374-49D3-B6C5-48F2625FFD92}"/>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債務償還比率は類似団体と比較して低い状況となっているがこれは、比率算出における分子を減少させる充当可能財源（充当可能基金）が大きいことが影響していると考えられる。ただし、近年、施設の老朽化等に対応するため投資的経費が増加しており、財源に地方債を充てているため、普通交付税措置のある地方債を活用するなど、適切な財政運営を行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9A5BA208-93ED-4960-A17F-D491A48C5408}"/>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9629F418-FED1-4A16-8FD1-82AFBD903CE7}"/>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D19BC24F-15AA-47A5-BF73-BA52FCB6BC18}"/>
            </a:ext>
          </a:extLst>
        </xdr:cNvPr>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B3896128-E1ED-41A9-B262-A2AFF3F492C4}"/>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748A14C7-029D-4F32-8171-31690B7383A2}"/>
            </a:ext>
          </a:extLst>
        </xdr:cNvPr>
        <xdr:cNvSpPr txBox="1"/>
      </xdr:nvSpPr>
      <xdr:spPr>
        <a:xfrm>
          <a:off x="9705751" y="6451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866015C9-F70F-4058-B738-246AA51C1ACC}"/>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59D42A85-1750-41A9-911B-5DA2063A79B1}"/>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9F8E8092-FC1C-43D3-B121-5609BFBCA436}"/>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C722BEF7-BD55-403E-B479-CBA3036738F7}"/>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B928F221-442F-4283-A81B-2AC8CD37B91E}"/>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1B9CC154-B272-414C-A736-524A03275FD5}"/>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4B0801AF-C6BC-4697-BB0C-ED14303687E1}"/>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B8396C70-781F-4883-A11A-5A47C6A4E0FB}"/>
            </a:ext>
          </a:extLst>
        </xdr:cNvPr>
        <xdr:cNvSpPr txBox="1"/>
      </xdr:nvSpPr>
      <xdr:spPr>
        <a:xfrm>
          <a:off x="9861428" y="50698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D5FE2ACA-ECD6-4238-93B6-8A88A5509EA2}"/>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863157AE-C215-4972-916F-0F0E6C1763FC}"/>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35" name="直線コネクタ 134">
          <a:extLst>
            <a:ext uri="{FF2B5EF4-FFF2-40B4-BE49-F238E27FC236}">
              <a16:creationId xmlns:a16="http://schemas.microsoft.com/office/drawing/2014/main" id="{01E72FBB-341A-4476-9FA6-9D76016198F3}"/>
            </a:ext>
          </a:extLst>
        </xdr:cNvPr>
        <xdr:cNvCxnSpPr/>
      </xdr:nvCxnSpPr>
      <xdr:spPr>
        <a:xfrm flipV="1">
          <a:off x="13323570" y="5157258"/>
          <a:ext cx="1269" cy="1399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6" name="債務償還比率最小値テキスト">
          <a:extLst>
            <a:ext uri="{FF2B5EF4-FFF2-40B4-BE49-F238E27FC236}">
              <a16:creationId xmlns:a16="http://schemas.microsoft.com/office/drawing/2014/main" id="{9415EE30-CF14-4A14-96E9-603BF00BEE42}"/>
            </a:ext>
          </a:extLst>
        </xdr:cNvPr>
        <xdr:cNvSpPr txBox="1"/>
      </xdr:nvSpPr>
      <xdr:spPr>
        <a:xfrm>
          <a:off x="13376275" y="65606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7" name="直線コネクタ 136">
          <a:extLst>
            <a:ext uri="{FF2B5EF4-FFF2-40B4-BE49-F238E27FC236}">
              <a16:creationId xmlns:a16="http://schemas.microsoft.com/office/drawing/2014/main" id="{DB9E8D58-A887-49A7-AF75-C477E6661118}"/>
            </a:ext>
          </a:extLst>
        </xdr:cNvPr>
        <xdr:cNvCxnSpPr/>
      </xdr:nvCxnSpPr>
      <xdr:spPr>
        <a:xfrm>
          <a:off x="13255625" y="65568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6AFCF0B5-F829-45C3-9D2A-D41697D882B2}"/>
            </a:ext>
          </a:extLst>
        </xdr:cNvPr>
        <xdr:cNvSpPr txBox="1"/>
      </xdr:nvSpPr>
      <xdr:spPr>
        <a:xfrm>
          <a:off x="13376275" y="49388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043147B6-FF34-4478-AF97-063249EDC990}"/>
            </a:ext>
          </a:extLst>
        </xdr:cNvPr>
        <xdr:cNvCxnSpPr/>
      </xdr:nvCxnSpPr>
      <xdr:spPr>
        <a:xfrm>
          <a:off x="13255625" y="51572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140" name="債務償還比率平均値テキスト">
          <a:extLst>
            <a:ext uri="{FF2B5EF4-FFF2-40B4-BE49-F238E27FC236}">
              <a16:creationId xmlns:a16="http://schemas.microsoft.com/office/drawing/2014/main" id="{C94C8950-F971-4D61-8951-3DBDC0BBA32F}"/>
            </a:ext>
          </a:extLst>
        </xdr:cNvPr>
        <xdr:cNvSpPr txBox="1"/>
      </xdr:nvSpPr>
      <xdr:spPr>
        <a:xfrm>
          <a:off x="13376275" y="5510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41" name="フローチャート: 判断 140">
          <a:extLst>
            <a:ext uri="{FF2B5EF4-FFF2-40B4-BE49-F238E27FC236}">
              <a16:creationId xmlns:a16="http://schemas.microsoft.com/office/drawing/2014/main" id="{1964AFF0-F345-4774-9488-5BDDBC357563}"/>
            </a:ext>
          </a:extLst>
        </xdr:cNvPr>
        <xdr:cNvSpPr/>
      </xdr:nvSpPr>
      <xdr:spPr>
        <a:xfrm>
          <a:off x="13293725" y="55325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42" name="フローチャート: 判断 141">
          <a:extLst>
            <a:ext uri="{FF2B5EF4-FFF2-40B4-BE49-F238E27FC236}">
              <a16:creationId xmlns:a16="http://schemas.microsoft.com/office/drawing/2014/main" id="{FB24F478-B6CB-487E-A3C7-6A2A5D59DE6E}"/>
            </a:ext>
          </a:extLst>
        </xdr:cNvPr>
        <xdr:cNvSpPr/>
      </xdr:nvSpPr>
      <xdr:spPr>
        <a:xfrm>
          <a:off x="12639675" y="557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43" name="フローチャート: 判断 142">
          <a:extLst>
            <a:ext uri="{FF2B5EF4-FFF2-40B4-BE49-F238E27FC236}">
              <a16:creationId xmlns:a16="http://schemas.microsoft.com/office/drawing/2014/main" id="{F9C7A60C-CAA9-4AD3-90AC-955E12F27897}"/>
            </a:ext>
          </a:extLst>
        </xdr:cNvPr>
        <xdr:cNvSpPr/>
      </xdr:nvSpPr>
      <xdr:spPr>
        <a:xfrm>
          <a:off x="11953875" y="558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44" name="フローチャート: 判断 143">
          <a:extLst>
            <a:ext uri="{FF2B5EF4-FFF2-40B4-BE49-F238E27FC236}">
              <a16:creationId xmlns:a16="http://schemas.microsoft.com/office/drawing/2014/main" id="{04D26403-1110-47DE-BF92-51B53BE96A31}"/>
            </a:ext>
          </a:extLst>
        </xdr:cNvPr>
        <xdr:cNvSpPr/>
      </xdr:nvSpPr>
      <xdr:spPr>
        <a:xfrm>
          <a:off x="11268075" y="55551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45" name="フローチャート: 判断 144">
          <a:extLst>
            <a:ext uri="{FF2B5EF4-FFF2-40B4-BE49-F238E27FC236}">
              <a16:creationId xmlns:a16="http://schemas.microsoft.com/office/drawing/2014/main" id="{F4AB45FD-866D-42B2-BE11-B6E927C8094A}"/>
            </a:ext>
          </a:extLst>
        </xdr:cNvPr>
        <xdr:cNvSpPr/>
      </xdr:nvSpPr>
      <xdr:spPr>
        <a:xfrm>
          <a:off x="10582275" y="53391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D916184-82E3-43CE-875A-99185F283EB6}"/>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B422E03D-A2E1-4878-A9C2-856044E0FD16}"/>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A0D71980-3C02-46ED-8C74-F7BE04EDE9B6}"/>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E3B8FA1D-51AA-4CE6-805A-77F2C3D7DD90}"/>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9FF021D3-D2E0-4054-8E8E-5164DFA98555}"/>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142677</xdr:rowOff>
    </xdr:from>
    <xdr:to>
      <xdr:col>76</xdr:col>
      <xdr:colOff>73025</xdr:colOff>
      <xdr:row>27</xdr:row>
      <xdr:rowOff>72827</xdr:rowOff>
    </xdr:to>
    <xdr:sp macro="" textlink="">
      <xdr:nvSpPr>
        <xdr:cNvPr id="151" name="楕円 150">
          <a:extLst>
            <a:ext uri="{FF2B5EF4-FFF2-40B4-BE49-F238E27FC236}">
              <a16:creationId xmlns:a16="http://schemas.microsoft.com/office/drawing/2014/main" id="{658F9B74-81C1-4382-BE7D-CF79A00246E0}"/>
            </a:ext>
          </a:extLst>
        </xdr:cNvPr>
        <xdr:cNvSpPr/>
      </xdr:nvSpPr>
      <xdr:spPr>
        <a:xfrm>
          <a:off x="13293725" y="52163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57604</xdr:rowOff>
    </xdr:from>
    <xdr:ext cx="405111" cy="259045"/>
    <xdr:sp macro="" textlink="">
      <xdr:nvSpPr>
        <xdr:cNvPr id="152" name="債務償還比率該当値テキスト">
          <a:extLst>
            <a:ext uri="{FF2B5EF4-FFF2-40B4-BE49-F238E27FC236}">
              <a16:creationId xmlns:a16="http://schemas.microsoft.com/office/drawing/2014/main" id="{65A97C18-4599-4DA4-BC23-5CDB86D76CD5}"/>
            </a:ext>
          </a:extLst>
        </xdr:cNvPr>
        <xdr:cNvSpPr txBox="1"/>
      </xdr:nvSpPr>
      <xdr:spPr>
        <a:xfrm>
          <a:off x="13376275" y="513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169185</xdr:rowOff>
    </xdr:from>
    <xdr:to>
      <xdr:col>72</xdr:col>
      <xdr:colOff>123825</xdr:colOff>
      <xdr:row>27</xdr:row>
      <xdr:rowOff>99335</xdr:rowOff>
    </xdr:to>
    <xdr:sp macro="" textlink="">
      <xdr:nvSpPr>
        <xdr:cNvPr id="153" name="楕円 152">
          <a:extLst>
            <a:ext uri="{FF2B5EF4-FFF2-40B4-BE49-F238E27FC236}">
              <a16:creationId xmlns:a16="http://schemas.microsoft.com/office/drawing/2014/main" id="{9D43EB4E-CDBE-4AE4-B08B-53ABD75D61C3}"/>
            </a:ext>
          </a:extLst>
        </xdr:cNvPr>
        <xdr:cNvSpPr/>
      </xdr:nvSpPr>
      <xdr:spPr>
        <a:xfrm>
          <a:off x="12639675" y="523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22027</xdr:rowOff>
    </xdr:from>
    <xdr:to>
      <xdr:col>76</xdr:col>
      <xdr:colOff>22225</xdr:colOff>
      <xdr:row>27</xdr:row>
      <xdr:rowOff>48535</xdr:rowOff>
    </xdr:to>
    <xdr:cxnSp macro="">
      <xdr:nvCxnSpPr>
        <xdr:cNvPr id="154" name="直線コネクタ 153">
          <a:extLst>
            <a:ext uri="{FF2B5EF4-FFF2-40B4-BE49-F238E27FC236}">
              <a16:creationId xmlns:a16="http://schemas.microsoft.com/office/drawing/2014/main" id="{67EFBF0B-8B0B-4E10-B4DB-C2284F442F60}"/>
            </a:ext>
          </a:extLst>
        </xdr:cNvPr>
        <xdr:cNvCxnSpPr/>
      </xdr:nvCxnSpPr>
      <xdr:spPr>
        <a:xfrm flipV="1">
          <a:off x="12690475" y="5260777"/>
          <a:ext cx="635000" cy="2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149994</xdr:rowOff>
    </xdr:from>
    <xdr:to>
      <xdr:col>68</xdr:col>
      <xdr:colOff>123825</xdr:colOff>
      <xdr:row>27</xdr:row>
      <xdr:rowOff>80144</xdr:rowOff>
    </xdr:to>
    <xdr:sp macro="" textlink="">
      <xdr:nvSpPr>
        <xdr:cNvPr id="155" name="楕円 154">
          <a:extLst>
            <a:ext uri="{FF2B5EF4-FFF2-40B4-BE49-F238E27FC236}">
              <a16:creationId xmlns:a16="http://schemas.microsoft.com/office/drawing/2014/main" id="{B10B2A0C-DF38-49DB-8D91-4AB1AB159D0D}"/>
            </a:ext>
          </a:extLst>
        </xdr:cNvPr>
        <xdr:cNvSpPr/>
      </xdr:nvSpPr>
      <xdr:spPr>
        <a:xfrm>
          <a:off x="11953875" y="52236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29344</xdr:rowOff>
    </xdr:from>
    <xdr:to>
      <xdr:col>72</xdr:col>
      <xdr:colOff>73025</xdr:colOff>
      <xdr:row>27</xdr:row>
      <xdr:rowOff>48535</xdr:rowOff>
    </xdr:to>
    <xdr:cxnSp macro="">
      <xdr:nvCxnSpPr>
        <xdr:cNvPr id="156" name="直線コネクタ 155">
          <a:extLst>
            <a:ext uri="{FF2B5EF4-FFF2-40B4-BE49-F238E27FC236}">
              <a16:creationId xmlns:a16="http://schemas.microsoft.com/office/drawing/2014/main" id="{D992C0E1-5C38-4BD4-9FB8-CF56589DB847}"/>
            </a:ext>
          </a:extLst>
        </xdr:cNvPr>
        <xdr:cNvCxnSpPr/>
      </xdr:nvCxnSpPr>
      <xdr:spPr>
        <a:xfrm>
          <a:off x="12004675" y="5268094"/>
          <a:ext cx="6858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7091</xdr:rowOff>
    </xdr:from>
    <xdr:to>
      <xdr:col>64</xdr:col>
      <xdr:colOff>123825</xdr:colOff>
      <xdr:row>27</xdr:row>
      <xdr:rowOff>108691</xdr:rowOff>
    </xdr:to>
    <xdr:sp macro="" textlink="">
      <xdr:nvSpPr>
        <xdr:cNvPr id="157" name="楕円 156">
          <a:extLst>
            <a:ext uri="{FF2B5EF4-FFF2-40B4-BE49-F238E27FC236}">
              <a16:creationId xmlns:a16="http://schemas.microsoft.com/office/drawing/2014/main" id="{A675FFB7-B267-485F-887B-CBDA42EA1AFF}"/>
            </a:ext>
          </a:extLst>
        </xdr:cNvPr>
        <xdr:cNvSpPr/>
      </xdr:nvSpPr>
      <xdr:spPr>
        <a:xfrm>
          <a:off x="11268075" y="524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29344</xdr:rowOff>
    </xdr:from>
    <xdr:to>
      <xdr:col>68</xdr:col>
      <xdr:colOff>73025</xdr:colOff>
      <xdr:row>27</xdr:row>
      <xdr:rowOff>57891</xdr:rowOff>
    </xdr:to>
    <xdr:cxnSp macro="">
      <xdr:nvCxnSpPr>
        <xdr:cNvPr id="158" name="直線コネクタ 157">
          <a:extLst>
            <a:ext uri="{FF2B5EF4-FFF2-40B4-BE49-F238E27FC236}">
              <a16:creationId xmlns:a16="http://schemas.microsoft.com/office/drawing/2014/main" id="{5998662B-F589-4EED-BAA2-8AFC60E6C658}"/>
            </a:ext>
          </a:extLst>
        </xdr:cNvPr>
        <xdr:cNvCxnSpPr/>
      </xdr:nvCxnSpPr>
      <xdr:spPr>
        <a:xfrm flipV="1">
          <a:off x="11318875" y="5268094"/>
          <a:ext cx="685800" cy="2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160669</xdr:rowOff>
    </xdr:from>
    <xdr:to>
      <xdr:col>60</xdr:col>
      <xdr:colOff>123825</xdr:colOff>
      <xdr:row>27</xdr:row>
      <xdr:rowOff>90819</xdr:rowOff>
    </xdr:to>
    <xdr:sp macro="" textlink="">
      <xdr:nvSpPr>
        <xdr:cNvPr id="159" name="楕円 158">
          <a:extLst>
            <a:ext uri="{FF2B5EF4-FFF2-40B4-BE49-F238E27FC236}">
              <a16:creationId xmlns:a16="http://schemas.microsoft.com/office/drawing/2014/main" id="{14064BD8-D88D-4AF2-A985-6519B58A2B1B}"/>
            </a:ext>
          </a:extLst>
        </xdr:cNvPr>
        <xdr:cNvSpPr/>
      </xdr:nvSpPr>
      <xdr:spPr>
        <a:xfrm>
          <a:off x="10582275" y="52343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40019</xdr:rowOff>
    </xdr:from>
    <xdr:to>
      <xdr:col>64</xdr:col>
      <xdr:colOff>73025</xdr:colOff>
      <xdr:row>27</xdr:row>
      <xdr:rowOff>57891</xdr:rowOff>
    </xdr:to>
    <xdr:cxnSp macro="">
      <xdr:nvCxnSpPr>
        <xdr:cNvPr id="160" name="直線コネクタ 159">
          <a:extLst>
            <a:ext uri="{FF2B5EF4-FFF2-40B4-BE49-F238E27FC236}">
              <a16:creationId xmlns:a16="http://schemas.microsoft.com/office/drawing/2014/main" id="{D22F26FA-8427-4D3A-B156-B4654C76B28C}"/>
            </a:ext>
          </a:extLst>
        </xdr:cNvPr>
        <xdr:cNvCxnSpPr/>
      </xdr:nvCxnSpPr>
      <xdr:spPr>
        <a:xfrm>
          <a:off x="10633075" y="5278769"/>
          <a:ext cx="685800" cy="1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99359</xdr:rowOff>
    </xdr:from>
    <xdr:ext cx="469744" cy="259045"/>
    <xdr:sp macro="" textlink="">
      <xdr:nvSpPr>
        <xdr:cNvPr id="161" name="n_1aveValue債務償還比率">
          <a:extLst>
            <a:ext uri="{FF2B5EF4-FFF2-40B4-BE49-F238E27FC236}">
              <a16:creationId xmlns:a16="http://schemas.microsoft.com/office/drawing/2014/main" id="{95601A26-4EAA-4D3B-81C0-150BFE873069}"/>
            </a:ext>
          </a:extLst>
        </xdr:cNvPr>
        <xdr:cNvSpPr txBox="1"/>
      </xdr:nvSpPr>
      <xdr:spPr>
        <a:xfrm>
          <a:off x="12461952" y="566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107995</xdr:rowOff>
    </xdr:from>
    <xdr:ext cx="469744" cy="259045"/>
    <xdr:sp macro="" textlink="">
      <xdr:nvSpPr>
        <xdr:cNvPr id="162" name="n_2aveValue債務償還比率">
          <a:extLst>
            <a:ext uri="{FF2B5EF4-FFF2-40B4-BE49-F238E27FC236}">
              <a16:creationId xmlns:a16="http://schemas.microsoft.com/office/drawing/2014/main" id="{060EF18D-0E64-4CF0-9FC1-16CE476FA620}"/>
            </a:ext>
          </a:extLst>
        </xdr:cNvPr>
        <xdr:cNvSpPr txBox="1"/>
      </xdr:nvSpPr>
      <xdr:spPr>
        <a:xfrm>
          <a:off x="11788852" y="567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72612</xdr:rowOff>
    </xdr:from>
    <xdr:ext cx="469744" cy="259045"/>
    <xdr:sp macro="" textlink="">
      <xdr:nvSpPr>
        <xdr:cNvPr id="163" name="n_3aveValue債務償還比率">
          <a:extLst>
            <a:ext uri="{FF2B5EF4-FFF2-40B4-BE49-F238E27FC236}">
              <a16:creationId xmlns:a16="http://schemas.microsoft.com/office/drawing/2014/main" id="{D2AB34A1-B4E6-4080-B94A-58BB98B51D72}"/>
            </a:ext>
          </a:extLst>
        </xdr:cNvPr>
        <xdr:cNvSpPr txBox="1"/>
      </xdr:nvSpPr>
      <xdr:spPr>
        <a:xfrm>
          <a:off x="11103052" y="564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21684</xdr:rowOff>
    </xdr:from>
    <xdr:ext cx="469744" cy="259045"/>
    <xdr:sp macro="" textlink="">
      <xdr:nvSpPr>
        <xdr:cNvPr id="164" name="n_4aveValue債務償還比率">
          <a:extLst>
            <a:ext uri="{FF2B5EF4-FFF2-40B4-BE49-F238E27FC236}">
              <a16:creationId xmlns:a16="http://schemas.microsoft.com/office/drawing/2014/main" id="{0FBE7156-95DB-4597-927A-C5CE206C15C9}"/>
            </a:ext>
          </a:extLst>
        </xdr:cNvPr>
        <xdr:cNvSpPr txBox="1"/>
      </xdr:nvSpPr>
      <xdr:spPr>
        <a:xfrm>
          <a:off x="10417252" y="542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115862</xdr:rowOff>
    </xdr:from>
    <xdr:ext cx="469744" cy="259045"/>
    <xdr:sp macro="" textlink="">
      <xdr:nvSpPr>
        <xdr:cNvPr id="165" name="n_1mainValue債務償還比率">
          <a:extLst>
            <a:ext uri="{FF2B5EF4-FFF2-40B4-BE49-F238E27FC236}">
              <a16:creationId xmlns:a16="http://schemas.microsoft.com/office/drawing/2014/main" id="{984CEDFE-EFA4-4BE7-A64B-7E78D2AD779C}"/>
            </a:ext>
          </a:extLst>
        </xdr:cNvPr>
        <xdr:cNvSpPr txBox="1"/>
      </xdr:nvSpPr>
      <xdr:spPr>
        <a:xfrm>
          <a:off x="12461952" y="502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96671</xdr:rowOff>
    </xdr:from>
    <xdr:ext cx="405111" cy="259045"/>
    <xdr:sp macro="" textlink="">
      <xdr:nvSpPr>
        <xdr:cNvPr id="166" name="n_2mainValue債務償還比率">
          <a:extLst>
            <a:ext uri="{FF2B5EF4-FFF2-40B4-BE49-F238E27FC236}">
              <a16:creationId xmlns:a16="http://schemas.microsoft.com/office/drawing/2014/main" id="{1EAE8354-8A8E-4401-86A2-E0CD3EA0D381}"/>
            </a:ext>
          </a:extLst>
        </xdr:cNvPr>
        <xdr:cNvSpPr txBox="1"/>
      </xdr:nvSpPr>
      <xdr:spPr>
        <a:xfrm>
          <a:off x="11821169" y="500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125218</xdr:rowOff>
    </xdr:from>
    <xdr:ext cx="469744" cy="259045"/>
    <xdr:sp macro="" textlink="">
      <xdr:nvSpPr>
        <xdr:cNvPr id="167" name="n_3mainValue債務償還比率">
          <a:extLst>
            <a:ext uri="{FF2B5EF4-FFF2-40B4-BE49-F238E27FC236}">
              <a16:creationId xmlns:a16="http://schemas.microsoft.com/office/drawing/2014/main" id="{CDE57D3F-A005-4DB1-BA9C-09EFE7CB319D}"/>
            </a:ext>
          </a:extLst>
        </xdr:cNvPr>
        <xdr:cNvSpPr txBox="1"/>
      </xdr:nvSpPr>
      <xdr:spPr>
        <a:xfrm>
          <a:off x="11103052" y="503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107346</xdr:rowOff>
    </xdr:from>
    <xdr:ext cx="469744" cy="259045"/>
    <xdr:sp macro="" textlink="">
      <xdr:nvSpPr>
        <xdr:cNvPr id="168" name="n_4mainValue債務償還比率">
          <a:extLst>
            <a:ext uri="{FF2B5EF4-FFF2-40B4-BE49-F238E27FC236}">
              <a16:creationId xmlns:a16="http://schemas.microsoft.com/office/drawing/2014/main" id="{75907117-960A-4DCB-84A4-E24E1F69A28C}"/>
            </a:ext>
          </a:extLst>
        </xdr:cNvPr>
        <xdr:cNvSpPr txBox="1"/>
      </xdr:nvSpPr>
      <xdr:spPr>
        <a:xfrm>
          <a:off x="10417252" y="501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9E37EE10-DE91-4468-A0D8-832694C19581}"/>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C793296B-FA69-465A-96F2-E1925E4B0A7A}"/>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D7B4D1E0-93BE-4DFE-82BE-1C2801809EAE}"/>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32052021-5EAF-46DC-BF40-0E4293E0AFD9}"/>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F62AB679-1331-419A-A4C2-5B8E66ADFEFF}"/>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683CE2FE-CA5F-418A-BA8D-85B95BB8F8E4}"/>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6C57BC6-D290-4F60-8324-7B2E8C5608E1}"/>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8565E76-C4F3-4AC4-974C-026294B9D331}"/>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F4C13B8-9A8E-4818-865A-96034E3E0329}"/>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0231D77-9718-4DEC-B551-0291AEFA4D88}"/>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CE59A0-94E1-498F-9A68-52D22B011F3D}"/>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3DE1D68-8088-4E79-90BF-361772AC688F}"/>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5016F2C-29B2-4E6D-B6B2-E6D4F9B41429}"/>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8718CA2-25BB-4937-923B-902CE588807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56C748F-7066-42DC-BB43-BAD235B8AFDC}"/>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3642055-2B57-4047-90B0-691DD27672D6}"/>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1,608
1,579
356.64
4,040,263
3,663,418
340,957
1,667,081
3,812,070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30B7A70-3241-4ECF-AC1A-3DB6B8D169E8}"/>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28EE6E4-F9F1-43B8-9BB4-B74D9D8D5421}"/>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A9D4537-42E2-4407-AF20-AF464DA2FCD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039E5C9-E9FD-42D8-844C-B5F042B2BEB4}"/>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7C61686-F09B-4024-A449-074A1DC4456F}"/>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0FC4306-00BB-44D9-9C28-85A5734CE9B1}"/>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830F9C2-05B0-47D9-9849-A0997845A787}"/>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F2B5BB6-7489-4661-93B6-275A1CEFD07E}"/>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6D24FD5-9896-44BF-9CFF-8F1559BE2B42}"/>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F864E0F-E187-4CDE-AE32-7BE5D68DD336}"/>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01D1EAB-075E-4401-A21F-04225952562B}"/>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ABB39AE-2DFA-4350-B275-8A409E749CC3}"/>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5BC774B-55BF-4F8D-95B4-192A97FB2613}"/>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9B25EDF-914C-4931-B824-DB8EB4E500AC}"/>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37B79E4-6789-44ED-94AF-22BE2069E1FD}"/>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502B624-7613-4B18-87BA-FFB2D361D122}"/>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1017784-005D-4C42-B985-A51B034D961B}"/>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6E017E6-755F-4D42-B57B-9DF5AC26E6F3}"/>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D7CF61C-CAA2-4725-AF57-23F32EFE52E8}"/>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B53A557-05EA-4749-8D71-6A6B750B5E02}"/>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2425356-A3F5-4869-934D-3C314C23C27A}"/>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F56ED5B-DD81-4F00-BDC8-9B16239E33CF}"/>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5403433-88E2-45B8-A800-408646E443C6}"/>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0011086-5ABB-47AB-A827-A69B95655D0E}"/>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A53584A-7384-4E91-BA3E-D2F15821D7EE}"/>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7FCCC36-9647-47C5-84B6-D234EFC27A3E}"/>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6CE01B9-7648-4E88-B830-E6E17AC4998F}"/>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3ED234A-C322-4EAB-B2D2-0B98C0CDDBE2}"/>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147181C-89FE-43FE-A060-3CD854A38D0A}"/>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CED1035-DA58-4D70-B677-B30CF70541B6}"/>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447DDB8-E257-4705-9C81-CF9DD3C5354B}"/>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B39B64B-8D2C-4ED4-BFFD-6D24BEA9781B}"/>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709D570-F321-4562-AA64-4B2F7C945ACE}"/>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7C2AC50-1F83-45EC-B2A7-21A004A4E732}"/>
            </a:ext>
          </a:extLst>
        </xdr:cNvPr>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1AAAA7C-D9A4-412F-B990-85D664B7838B}"/>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4D686CE-2039-4C6C-9D4E-2F323F71C52D}"/>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FDB466A-3D83-422A-A90C-B8A52E52B28F}"/>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FDA695D-BF1A-40CA-98F0-211AD7D0CE66}"/>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887D868-C5C2-48A7-9C09-B8D789496DFF}"/>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61096A4-312A-47C1-90B9-6238192D5F42}"/>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4CA41CB-DC1F-412D-A88E-56C32662F1FE}"/>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E2A00C7-6201-4C33-8E4E-416D4BEBAE78}"/>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43C318A-F9D2-40A6-B5B6-4C07389AA9E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205EB9B-24FF-4D74-89F4-53018D197C9F}"/>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9AD6924-A266-4438-9255-E47BE8768124}"/>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2C688DC0-260C-4242-B5C2-BE47D1131C0F}"/>
            </a:ext>
          </a:extLst>
        </xdr:cNvPr>
        <xdr:cNvCxnSpPr/>
      </xdr:nvCxnSpPr>
      <xdr:spPr>
        <a:xfrm flipV="1">
          <a:off x="4177665" y="572262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D752BF1F-FD33-4BB0-9F75-756BE840CBDA}"/>
            </a:ext>
          </a:extLst>
        </xdr:cNvPr>
        <xdr:cNvSpPr txBox="1"/>
      </xdr:nvSpPr>
      <xdr:spPr>
        <a:xfrm>
          <a:off x="4216400" y="695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41B38CA3-EBEB-41AF-B718-8A59239FD44E}"/>
            </a:ext>
          </a:extLst>
        </xdr:cNvPr>
        <xdr:cNvCxnSpPr/>
      </xdr:nvCxnSpPr>
      <xdr:spPr>
        <a:xfrm>
          <a:off x="4108450" y="6948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E403F1CB-2DD0-4E8C-9658-D25D4DA1FABA}"/>
            </a:ext>
          </a:extLst>
        </xdr:cNvPr>
        <xdr:cNvSpPr txBox="1"/>
      </xdr:nvSpPr>
      <xdr:spPr>
        <a:xfrm>
          <a:off x="4216400" y="55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3AF23700-0CD8-4679-A259-89E1294BAC0F}"/>
            </a:ext>
          </a:extLst>
        </xdr:cNvPr>
        <xdr:cNvCxnSpPr/>
      </xdr:nvCxnSpPr>
      <xdr:spPr>
        <a:xfrm>
          <a:off x="4108450" y="5722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a:extLst>
            <a:ext uri="{FF2B5EF4-FFF2-40B4-BE49-F238E27FC236}">
              <a16:creationId xmlns:a16="http://schemas.microsoft.com/office/drawing/2014/main" id="{AF7FD01D-0908-4D41-8BD8-CEBE05D56A12}"/>
            </a:ext>
          </a:extLst>
        </xdr:cNvPr>
        <xdr:cNvSpPr txBox="1"/>
      </xdr:nvSpPr>
      <xdr:spPr>
        <a:xfrm>
          <a:off x="4216400" y="622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CDBA6CA8-AE60-482B-A93D-0F005135D80D}"/>
            </a:ext>
          </a:extLst>
        </xdr:cNvPr>
        <xdr:cNvSpPr/>
      </xdr:nvSpPr>
      <xdr:spPr>
        <a:xfrm>
          <a:off x="4127500" y="62452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00D318BD-E786-4A5B-9294-7D926DD250E8}"/>
            </a:ext>
          </a:extLst>
        </xdr:cNvPr>
        <xdr:cNvSpPr/>
      </xdr:nvSpPr>
      <xdr:spPr>
        <a:xfrm>
          <a:off x="3384550" y="62014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8FBE1566-80A8-48DA-BD53-13086A73D5F7}"/>
            </a:ext>
          </a:extLst>
        </xdr:cNvPr>
        <xdr:cNvSpPr/>
      </xdr:nvSpPr>
      <xdr:spPr>
        <a:xfrm>
          <a:off x="2571750" y="61918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30F10284-F2CF-4AF2-B726-B02DBAAD62DD}"/>
            </a:ext>
          </a:extLst>
        </xdr:cNvPr>
        <xdr:cNvSpPr/>
      </xdr:nvSpPr>
      <xdr:spPr>
        <a:xfrm>
          <a:off x="1778000" y="61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a:extLst>
            <a:ext uri="{FF2B5EF4-FFF2-40B4-BE49-F238E27FC236}">
              <a16:creationId xmlns:a16="http://schemas.microsoft.com/office/drawing/2014/main" id="{3A08DAB5-A829-4B67-B9B5-98EA1E06C6E2}"/>
            </a:ext>
          </a:extLst>
        </xdr:cNvPr>
        <xdr:cNvSpPr/>
      </xdr:nvSpPr>
      <xdr:spPr>
        <a:xfrm>
          <a:off x="984250" y="61423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2275A6B-74AD-4BE0-A0D3-D102996BC04B}"/>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D5CF0D0-4616-49B6-B62D-86E5D2C6B0CC}"/>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6A4E039-2B4E-4001-AC21-A04620779E8C}"/>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048A141-AB75-490C-BC10-077300678471}"/>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2C4F7E6-81B6-49D4-98FE-34CF74160E67}"/>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168275</xdr:rowOff>
    </xdr:from>
    <xdr:to>
      <xdr:col>24</xdr:col>
      <xdr:colOff>114300</xdr:colOff>
      <xdr:row>35</xdr:row>
      <xdr:rowOff>98425</xdr:rowOff>
    </xdr:to>
    <xdr:sp macro="" textlink="">
      <xdr:nvSpPr>
        <xdr:cNvPr id="73" name="楕円 72">
          <a:extLst>
            <a:ext uri="{FF2B5EF4-FFF2-40B4-BE49-F238E27FC236}">
              <a16:creationId xmlns:a16="http://schemas.microsoft.com/office/drawing/2014/main" id="{2F0F3AE2-50B7-4871-9921-23CCE0BE7289}"/>
            </a:ext>
          </a:extLst>
        </xdr:cNvPr>
        <xdr:cNvSpPr/>
      </xdr:nvSpPr>
      <xdr:spPr>
        <a:xfrm>
          <a:off x="4127500" y="57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83202</xdr:rowOff>
    </xdr:from>
    <xdr:ext cx="405111" cy="259045"/>
    <xdr:sp macro="" textlink="">
      <xdr:nvSpPr>
        <xdr:cNvPr id="74" name="【道路】&#10;有形固定資産減価償却率該当値テキスト">
          <a:extLst>
            <a:ext uri="{FF2B5EF4-FFF2-40B4-BE49-F238E27FC236}">
              <a16:creationId xmlns:a16="http://schemas.microsoft.com/office/drawing/2014/main" id="{D97AE3B7-1ED4-46DB-B98A-FC54838F938B}"/>
            </a:ext>
          </a:extLst>
        </xdr:cNvPr>
        <xdr:cNvSpPr txBox="1"/>
      </xdr:nvSpPr>
      <xdr:spPr>
        <a:xfrm>
          <a:off x="4216400"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147320</xdr:rowOff>
    </xdr:from>
    <xdr:to>
      <xdr:col>20</xdr:col>
      <xdr:colOff>38100</xdr:colOff>
      <xdr:row>36</xdr:row>
      <xdr:rowOff>77470</xdr:rowOff>
    </xdr:to>
    <xdr:sp macro="" textlink="">
      <xdr:nvSpPr>
        <xdr:cNvPr id="75" name="楕円 74">
          <a:extLst>
            <a:ext uri="{FF2B5EF4-FFF2-40B4-BE49-F238E27FC236}">
              <a16:creationId xmlns:a16="http://schemas.microsoft.com/office/drawing/2014/main" id="{3BEDD58D-565B-4ACB-9D12-289C9C473D3C}"/>
            </a:ext>
          </a:extLst>
        </xdr:cNvPr>
        <xdr:cNvSpPr/>
      </xdr:nvSpPr>
      <xdr:spPr>
        <a:xfrm>
          <a:off x="3384550" y="59321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47625</xdr:rowOff>
    </xdr:from>
    <xdr:to>
      <xdr:col>24</xdr:col>
      <xdr:colOff>63500</xdr:colOff>
      <xdr:row>36</xdr:row>
      <xdr:rowOff>26670</xdr:rowOff>
    </xdr:to>
    <xdr:cxnSp macro="">
      <xdr:nvCxnSpPr>
        <xdr:cNvPr id="76" name="直線コネクタ 75">
          <a:extLst>
            <a:ext uri="{FF2B5EF4-FFF2-40B4-BE49-F238E27FC236}">
              <a16:creationId xmlns:a16="http://schemas.microsoft.com/office/drawing/2014/main" id="{FF590C3E-D2DD-46E2-8714-49E8EBD4B36E}"/>
            </a:ext>
          </a:extLst>
        </xdr:cNvPr>
        <xdr:cNvCxnSpPr/>
      </xdr:nvCxnSpPr>
      <xdr:spPr>
        <a:xfrm flipV="1">
          <a:off x="3429000" y="5832475"/>
          <a:ext cx="749300" cy="1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122555</xdr:rowOff>
    </xdr:from>
    <xdr:to>
      <xdr:col>15</xdr:col>
      <xdr:colOff>101600</xdr:colOff>
      <xdr:row>36</xdr:row>
      <xdr:rowOff>52705</xdr:rowOff>
    </xdr:to>
    <xdr:sp macro="" textlink="">
      <xdr:nvSpPr>
        <xdr:cNvPr id="77" name="楕円 76">
          <a:extLst>
            <a:ext uri="{FF2B5EF4-FFF2-40B4-BE49-F238E27FC236}">
              <a16:creationId xmlns:a16="http://schemas.microsoft.com/office/drawing/2014/main" id="{E2331B24-0FDF-428C-AB77-9E5A7084AF45}"/>
            </a:ext>
          </a:extLst>
        </xdr:cNvPr>
        <xdr:cNvSpPr/>
      </xdr:nvSpPr>
      <xdr:spPr>
        <a:xfrm>
          <a:off x="2571750" y="59074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1905</xdr:rowOff>
    </xdr:from>
    <xdr:to>
      <xdr:col>19</xdr:col>
      <xdr:colOff>177800</xdr:colOff>
      <xdr:row>36</xdr:row>
      <xdr:rowOff>26670</xdr:rowOff>
    </xdr:to>
    <xdr:cxnSp macro="">
      <xdr:nvCxnSpPr>
        <xdr:cNvPr id="78" name="直線コネクタ 77">
          <a:extLst>
            <a:ext uri="{FF2B5EF4-FFF2-40B4-BE49-F238E27FC236}">
              <a16:creationId xmlns:a16="http://schemas.microsoft.com/office/drawing/2014/main" id="{0A9C206C-8551-4136-95C2-6C50D2B2F4BB}"/>
            </a:ext>
          </a:extLst>
        </xdr:cNvPr>
        <xdr:cNvCxnSpPr/>
      </xdr:nvCxnSpPr>
      <xdr:spPr>
        <a:xfrm>
          <a:off x="2622550" y="5951855"/>
          <a:ext cx="8064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107315</xdr:rowOff>
    </xdr:from>
    <xdr:to>
      <xdr:col>10</xdr:col>
      <xdr:colOff>165100</xdr:colOff>
      <xdr:row>36</xdr:row>
      <xdr:rowOff>37465</xdr:rowOff>
    </xdr:to>
    <xdr:sp macro="" textlink="">
      <xdr:nvSpPr>
        <xdr:cNvPr id="79" name="楕円 78">
          <a:extLst>
            <a:ext uri="{FF2B5EF4-FFF2-40B4-BE49-F238E27FC236}">
              <a16:creationId xmlns:a16="http://schemas.microsoft.com/office/drawing/2014/main" id="{CDA20D33-7AE1-407E-A7B4-989A6CF102CF}"/>
            </a:ext>
          </a:extLst>
        </xdr:cNvPr>
        <xdr:cNvSpPr/>
      </xdr:nvSpPr>
      <xdr:spPr>
        <a:xfrm>
          <a:off x="1778000" y="58921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158115</xdr:rowOff>
    </xdr:from>
    <xdr:to>
      <xdr:col>15</xdr:col>
      <xdr:colOff>50800</xdr:colOff>
      <xdr:row>36</xdr:row>
      <xdr:rowOff>1905</xdr:rowOff>
    </xdr:to>
    <xdr:cxnSp macro="">
      <xdr:nvCxnSpPr>
        <xdr:cNvPr id="80" name="直線コネクタ 79">
          <a:extLst>
            <a:ext uri="{FF2B5EF4-FFF2-40B4-BE49-F238E27FC236}">
              <a16:creationId xmlns:a16="http://schemas.microsoft.com/office/drawing/2014/main" id="{7FE96147-F7B6-4CF8-AA19-A4044F75D5A1}"/>
            </a:ext>
          </a:extLst>
        </xdr:cNvPr>
        <xdr:cNvCxnSpPr/>
      </xdr:nvCxnSpPr>
      <xdr:spPr>
        <a:xfrm>
          <a:off x="1828800" y="5942965"/>
          <a:ext cx="79375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105410</xdr:rowOff>
    </xdr:from>
    <xdr:to>
      <xdr:col>6</xdr:col>
      <xdr:colOff>38100</xdr:colOff>
      <xdr:row>36</xdr:row>
      <xdr:rowOff>35560</xdr:rowOff>
    </xdr:to>
    <xdr:sp macro="" textlink="">
      <xdr:nvSpPr>
        <xdr:cNvPr id="81" name="楕円 80">
          <a:extLst>
            <a:ext uri="{FF2B5EF4-FFF2-40B4-BE49-F238E27FC236}">
              <a16:creationId xmlns:a16="http://schemas.microsoft.com/office/drawing/2014/main" id="{432B0DB0-C45C-4217-8110-255B44113DA8}"/>
            </a:ext>
          </a:extLst>
        </xdr:cNvPr>
        <xdr:cNvSpPr/>
      </xdr:nvSpPr>
      <xdr:spPr>
        <a:xfrm>
          <a:off x="984250" y="58902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156210</xdr:rowOff>
    </xdr:from>
    <xdr:to>
      <xdr:col>10</xdr:col>
      <xdr:colOff>114300</xdr:colOff>
      <xdr:row>35</xdr:row>
      <xdr:rowOff>158115</xdr:rowOff>
    </xdr:to>
    <xdr:cxnSp macro="">
      <xdr:nvCxnSpPr>
        <xdr:cNvPr id="82" name="直線コネクタ 81">
          <a:extLst>
            <a:ext uri="{FF2B5EF4-FFF2-40B4-BE49-F238E27FC236}">
              <a16:creationId xmlns:a16="http://schemas.microsoft.com/office/drawing/2014/main" id="{131D1180-99B6-4884-82A0-AFDF108481D6}"/>
            </a:ext>
          </a:extLst>
        </xdr:cNvPr>
        <xdr:cNvCxnSpPr/>
      </xdr:nvCxnSpPr>
      <xdr:spPr>
        <a:xfrm>
          <a:off x="1028700" y="5941060"/>
          <a:ext cx="8001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7637</xdr:rowOff>
    </xdr:from>
    <xdr:ext cx="405111" cy="259045"/>
    <xdr:sp macro="" textlink="">
      <xdr:nvSpPr>
        <xdr:cNvPr id="83" name="n_1aveValue【道路】&#10;有形固定資産減価償却率">
          <a:extLst>
            <a:ext uri="{FF2B5EF4-FFF2-40B4-BE49-F238E27FC236}">
              <a16:creationId xmlns:a16="http://schemas.microsoft.com/office/drawing/2014/main" id="{70917468-15DD-4F47-A6E4-AE0EF55FFE9C}"/>
            </a:ext>
          </a:extLst>
        </xdr:cNvPr>
        <xdr:cNvSpPr txBox="1"/>
      </xdr:nvSpPr>
      <xdr:spPr>
        <a:xfrm>
          <a:off x="3239144" y="628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4" name="n_2aveValue【道路】&#10;有形固定資産減価償却率">
          <a:extLst>
            <a:ext uri="{FF2B5EF4-FFF2-40B4-BE49-F238E27FC236}">
              <a16:creationId xmlns:a16="http://schemas.microsoft.com/office/drawing/2014/main" id="{98126278-C188-4773-AD68-2DD910C67713}"/>
            </a:ext>
          </a:extLst>
        </xdr:cNvPr>
        <xdr:cNvSpPr txBox="1"/>
      </xdr:nvSpPr>
      <xdr:spPr>
        <a:xfrm>
          <a:off x="2439044" y="6278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a:extLst>
            <a:ext uri="{FF2B5EF4-FFF2-40B4-BE49-F238E27FC236}">
              <a16:creationId xmlns:a16="http://schemas.microsoft.com/office/drawing/2014/main" id="{B8082AC3-AF60-4EF7-99CF-69DD45E5B787}"/>
            </a:ext>
          </a:extLst>
        </xdr:cNvPr>
        <xdr:cNvSpPr txBox="1"/>
      </xdr:nvSpPr>
      <xdr:spPr>
        <a:xfrm>
          <a:off x="1645294" y="626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120032</xdr:rowOff>
    </xdr:from>
    <xdr:ext cx="405111" cy="259045"/>
    <xdr:sp macro="" textlink="">
      <xdr:nvSpPr>
        <xdr:cNvPr id="86" name="n_4aveValue【道路】&#10;有形固定資産減価償却率">
          <a:extLst>
            <a:ext uri="{FF2B5EF4-FFF2-40B4-BE49-F238E27FC236}">
              <a16:creationId xmlns:a16="http://schemas.microsoft.com/office/drawing/2014/main" id="{B6EC7F26-FFAA-4DB7-9F6A-D48824C0739D}"/>
            </a:ext>
          </a:extLst>
        </xdr:cNvPr>
        <xdr:cNvSpPr txBox="1"/>
      </xdr:nvSpPr>
      <xdr:spPr>
        <a:xfrm>
          <a:off x="851544" y="623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93997</xdr:rowOff>
    </xdr:from>
    <xdr:ext cx="405111" cy="259045"/>
    <xdr:sp macro="" textlink="">
      <xdr:nvSpPr>
        <xdr:cNvPr id="87" name="n_1mainValue【道路】&#10;有形固定資産減価償却率">
          <a:extLst>
            <a:ext uri="{FF2B5EF4-FFF2-40B4-BE49-F238E27FC236}">
              <a16:creationId xmlns:a16="http://schemas.microsoft.com/office/drawing/2014/main" id="{D452905F-6D0A-449E-AB3D-F69E47899512}"/>
            </a:ext>
          </a:extLst>
        </xdr:cNvPr>
        <xdr:cNvSpPr txBox="1"/>
      </xdr:nvSpPr>
      <xdr:spPr>
        <a:xfrm>
          <a:off x="32391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69232</xdr:rowOff>
    </xdr:from>
    <xdr:ext cx="405111" cy="259045"/>
    <xdr:sp macro="" textlink="">
      <xdr:nvSpPr>
        <xdr:cNvPr id="88" name="n_2mainValue【道路】&#10;有形固定資産減価償却率">
          <a:extLst>
            <a:ext uri="{FF2B5EF4-FFF2-40B4-BE49-F238E27FC236}">
              <a16:creationId xmlns:a16="http://schemas.microsoft.com/office/drawing/2014/main" id="{60FB545B-25A9-4719-9131-27582C4CA566}"/>
            </a:ext>
          </a:extLst>
        </xdr:cNvPr>
        <xdr:cNvSpPr txBox="1"/>
      </xdr:nvSpPr>
      <xdr:spPr>
        <a:xfrm>
          <a:off x="2439044" y="56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53992</xdr:rowOff>
    </xdr:from>
    <xdr:ext cx="405111" cy="259045"/>
    <xdr:sp macro="" textlink="">
      <xdr:nvSpPr>
        <xdr:cNvPr id="89" name="n_3mainValue【道路】&#10;有形固定資産減価償却率">
          <a:extLst>
            <a:ext uri="{FF2B5EF4-FFF2-40B4-BE49-F238E27FC236}">
              <a16:creationId xmlns:a16="http://schemas.microsoft.com/office/drawing/2014/main" id="{6003A285-EA56-4F62-AB02-7E9556D30345}"/>
            </a:ext>
          </a:extLst>
        </xdr:cNvPr>
        <xdr:cNvSpPr txBox="1"/>
      </xdr:nvSpPr>
      <xdr:spPr>
        <a:xfrm>
          <a:off x="1645294" y="56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90" name="n_4mainValue【道路】&#10;有形固定資産減価償却率">
          <a:extLst>
            <a:ext uri="{FF2B5EF4-FFF2-40B4-BE49-F238E27FC236}">
              <a16:creationId xmlns:a16="http://schemas.microsoft.com/office/drawing/2014/main" id="{8492807D-8FDB-4D5D-AE86-373AFC4559C6}"/>
            </a:ext>
          </a:extLst>
        </xdr:cNvPr>
        <xdr:cNvSpPr txBox="1"/>
      </xdr:nvSpPr>
      <xdr:spPr>
        <a:xfrm>
          <a:off x="851544"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AC9F990-F655-4900-8E26-243DB1437E69}"/>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64EEC60-980F-4328-8BF9-712D9E463149}"/>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C35E579-6CDF-4BD6-8217-6914F0722650}"/>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E30D17D-DF8F-40D9-B068-0E41F646C22A}"/>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EF365A9-B871-41BD-94B8-D30AAE2B3AE2}"/>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9FD6371-5256-4681-91DA-93D1EB0FDBB7}"/>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57703E8-BFB1-4C63-918A-D3CB93280CCF}"/>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A2B03E1-6466-4097-B154-EFFE6F8538AA}"/>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75CC7D1-5548-40C4-B1F3-B8F6FF596BE5}"/>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B568C22-9AB3-4419-9CA1-67F21F24057D}"/>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A1235A39-EA89-418D-83B1-81D70D7F0202}"/>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E059AF87-290B-495D-97AA-4B18942ED884}"/>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B5C6821A-D55D-48C2-99D4-F56717ACFE89}"/>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FEBBF225-E09D-4345-B569-606CA541138A}"/>
            </a:ext>
          </a:extLst>
        </xdr:cNvPr>
        <xdr:cNvSpPr txBox="1"/>
      </xdr:nvSpPr>
      <xdr:spPr>
        <a:xfrm>
          <a:off x="541803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A78AED0C-9B0F-4B80-AAFE-51E649CBA4E3}"/>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8A98BE82-65B5-4051-984F-16C794B36152}"/>
            </a:ext>
          </a:extLst>
        </xdr:cNvPr>
        <xdr:cNvSpPr txBox="1"/>
      </xdr:nvSpPr>
      <xdr:spPr>
        <a:xfrm>
          <a:off x="541803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48AB3338-C0DF-46CC-9A2C-D243C5D3D8D2}"/>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ED0C8ED5-C51F-4057-80F5-871F86EF84F8}"/>
            </a:ext>
          </a:extLst>
        </xdr:cNvPr>
        <xdr:cNvSpPr txBox="1"/>
      </xdr:nvSpPr>
      <xdr:spPr>
        <a:xfrm>
          <a:off x="541803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20F72891-D408-4259-B2FA-75AC217077B2}"/>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3DFE96A2-3B0E-4DFE-B28F-91463D2955E0}"/>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350E6260-E7CA-4780-8F15-F502E29804B1}"/>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12" name="直線コネクタ 111">
          <a:extLst>
            <a:ext uri="{FF2B5EF4-FFF2-40B4-BE49-F238E27FC236}">
              <a16:creationId xmlns:a16="http://schemas.microsoft.com/office/drawing/2014/main" id="{7315C7D7-323B-48FE-949B-8AE319C28B12}"/>
            </a:ext>
          </a:extLst>
        </xdr:cNvPr>
        <xdr:cNvCxnSpPr/>
      </xdr:nvCxnSpPr>
      <xdr:spPr>
        <a:xfrm flipV="1">
          <a:off x="9429115" y="5786034"/>
          <a:ext cx="0" cy="112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3" name="【道路】&#10;一人当たり延長最小値テキスト">
          <a:extLst>
            <a:ext uri="{FF2B5EF4-FFF2-40B4-BE49-F238E27FC236}">
              <a16:creationId xmlns:a16="http://schemas.microsoft.com/office/drawing/2014/main" id="{A71B2B37-A13F-4D94-A961-36A6A8B84582}"/>
            </a:ext>
          </a:extLst>
        </xdr:cNvPr>
        <xdr:cNvSpPr txBox="1"/>
      </xdr:nvSpPr>
      <xdr:spPr>
        <a:xfrm>
          <a:off x="9467850" y="691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4" name="直線コネクタ 113">
          <a:extLst>
            <a:ext uri="{FF2B5EF4-FFF2-40B4-BE49-F238E27FC236}">
              <a16:creationId xmlns:a16="http://schemas.microsoft.com/office/drawing/2014/main" id="{916333C2-DD13-41C9-BD4C-98894CE74235}"/>
            </a:ext>
          </a:extLst>
        </xdr:cNvPr>
        <xdr:cNvCxnSpPr/>
      </xdr:nvCxnSpPr>
      <xdr:spPr>
        <a:xfrm>
          <a:off x="9359900" y="6907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5" name="【道路】&#10;一人当たり延長最大値テキスト">
          <a:extLst>
            <a:ext uri="{FF2B5EF4-FFF2-40B4-BE49-F238E27FC236}">
              <a16:creationId xmlns:a16="http://schemas.microsoft.com/office/drawing/2014/main" id="{28950DE5-8F57-418E-9BDA-783B7B204D2A}"/>
            </a:ext>
          </a:extLst>
        </xdr:cNvPr>
        <xdr:cNvSpPr txBox="1"/>
      </xdr:nvSpPr>
      <xdr:spPr>
        <a:xfrm>
          <a:off x="9467850" y="5567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6" name="直線コネクタ 115">
          <a:extLst>
            <a:ext uri="{FF2B5EF4-FFF2-40B4-BE49-F238E27FC236}">
              <a16:creationId xmlns:a16="http://schemas.microsoft.com/office/drawing/2014/main" id="{7AA66F7A-287F-4E35-A985-1181FAF08FDC}"/>
            </a:ext>
          </a:extLst>
        </xdr:cNvPr>
        <xdr:cNvCxnSpPr/>
      </xdr:nvCxnSpPr>
      <xdr:spPr>
        <a:xfrm>
          <a:off x="9359900" y="57860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108304</xdr:rowOff>
    </xdr:from>
    <xdr:ext cx="534377" cy="259045"/>
    <xdr:sp macro="" textlink="">
      <xdr:nvSpPr>
        <xdr:cNvPr id="117" name="【道路】&#10;一人当たり延長平均値テキスト">
          <a:extLst>
            <a:ext uri="{FF2B5EF4-FFF2-40B4-BE49-F238E27FC236}">
              <a16:creationId xmlns:a16="http://schemas.microsoft.com/office/drawing/2014/main" id="{B81A9353-9CCF-459C-BFE4-F61856DF90C3}"/>
            </a:ext>
          </a:extLst>
        </xdr:cNvPr>
        <xdr:cNvSpPr txBox="1"/>
      </xdr:nvSpPr>
      <xdr:spPr>
        <a:xfrm>
          <a:off x="9467850" y="671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8" name="フローチャート: 判断 117">
          <a:extLst>
            <a:ext uri="{FF2B5EF4-FFF2-40B4-BE49-F238E27FC236}">
              <a16:creationId xmlns:a16="http://schemas.microsoft.com/office/drawing/2014/main" id="{417D5752-19EE-4DBE-AD54-6C0D71473931}"/>
            </a:ext>
          </a:extLst>
        </xdr:cNvPr>
        <xdr:cNvSpPr/>
      </xdr:nvSpPr>
      <xdr:spPr>
        <a:xfrm>
          <a:off x="9398000" y="67402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9" name="フローチャート: 判断 118">
          <a:extLst>
            <a:ext uri="{FF2B5EF4-FFF2-40B4-BE49-F238E27FC236}">
              <a16:creationId xmlns:a16="http://schemas.microsoft.com/office/drawing/2014/main" id="{45626853-96F3-4E40-8A12-0CAEA170278D}"/>
            </a:ext>
          </a:extLst>
        </xdr:cNvPr>
        <xdr:cNvSpPr/>
      </xdr:nvSpPr>
      <xdr:spPr>
        <a:xfrm>
          <a:off x="8636000" y="67442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20" name="フローチャート: 判断 119">
          <a:extLst>
            <a:ext uri="{FF2B5EF4-FFF2-40B4-BE49-F238E27FC236}">
              <a16:creationId xmlns:a16="http://schemas.microsoft.com/office/drawing/2014/main" id="{B14F89FA-5DEB-4F28-8C7E-E4A2F0ED17A3}"/>
            </a:ext>
          </a:extLst>
        </xdr:cNvPr>
        <xdr:cNvSpPr/>
      </xdr:nvSpPr>
      <xdr:spPr>
        <a:xfrm>
          <a:off x="7842250" y="67376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21" name="フローチャート: 判断 120">
          <a:extLst>
            <a:ext uri="{FF2B5EF4-FFF2-40B4-BE49-F238E27FC236}">
              <a16:creationId xmlns:a16="http://schemas.microsoft.com/office/drawing/2014/main" id="{AEEDE698-C403-49DC-B513-224A5799A6E6}"/>
            </a:ext>
          </a:extLst>
        </xdr:cNvPr>
        <xdr:cNvSpPr/>
      </xdr:nvSpPr>
      <xdr:spPr>
        <a:xfrm>
          <a:off x="7029450" y="67086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22" name="フローチャート: 判断 121">
          <a:extLst>
            <a:ext uri="{FF2B5EF4-FFF2-40B4-BE49-F238E27FC236}">
              <a16:creationId xmlns:a16="http://schemas.microsoft.com/office/drawing/2014/main" id="{66E73500-3882-4002-8913-1DB1C8BCF9B6}"/>
            </a:ext>
          </a:extLst>
        </xdr:cNvPr>
        <xdr:cNvSpPr/>
      </xdr:nvSpPr>
      <xdr:spPr>
        <a:xfrm>
          <a:off x="6235700" y="67502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2F7C3D5-3E09-44A6-8732-A999E0E07D93}"/>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BEF6104-5954-4D27-9CF0-5D12C048C02B}"/>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1A39D20-9475-42C5-B81D-5068D53495A8}"/>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ED3511F-BE9C-489B-AC83-C300B5EAB17C}"/>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5D5AFAF-8D31-411A-AFD4-6811E133EE9D}"/>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35504</xdr:rowOff>
    </xdr:from>
    <xdr:to>
      <xdr:col>55</xdr:col>
      <xdr:colOff>50800</xdr:colOff>
      <xdr:row>40</xdr:row>
      <xdr:rowOff>137104</xdr:rowOff>
    </xdr:to>
    <xdr:sp macro="" textlink="">
      <xdr:nvSpPr>
        <xdr:cNvPr id="128" name="楕円 127">
          <a:extLst>
            <a:ext uri="{FF2B5EF4-FFF2-40B4-BE49-F238E27FC236}">
              <a16:creationId xmlns:a16="http://schemas.microsoft.com/office/drawing/2014/main" id="{F37BF54D-DA8D-46C8-9A07-E870456F82FE}"/>
            </a:ext>
          </a:extLst>
        </xdr:cNvPr>
        <xdr:cNvSpPr/>
      </xdr:nvSpPr>
      <xdr:spPr>
        <a:xfrm>
          <a:off x="9398000" y="66458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58381</xdr:rowOff>
    </xdr:from>
    <xdr:ext cx="534377" cy="259045"/>
    <xdr:sp macro="" textlink="">
      <xdr:nvSpPr>
        <xdr:cNvPr id="129" name="【道路】&#10;一人当たり延長該当値テキスト">
          <a:extLst>
            <a:ext uri="{FF2B5EF4-FFF2-40B4-BE49-F238E27FC236}">
              <a16:creationId xmlns:a16="http://schemas.microsoft.com/office/drawing/2014/main" id="{89DAE462-9434-4725-B82C-7B971A5ACE5A}"/>
            </a:ext>
          </a:extLst>
        </xdr:cNvPr>
        <xdr:cNvSpPr txBox="1"/>
      </xdr:nvSpPr>
      <xdr:spPr>
        <a:xfrm>
          <a:off x="9467850" y="65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38453</xdr:rowOff>
    </xdr:from>
    <xdr:to>
      <xdr:col>50</xdr:col>
      <xdr:colOff>165100</xdr:colOff>
      <xdr:row>40</xdr:row>
      <xdr:rowOff>140053</xdr:rowOff>
    </xdr:to>
    <xdr:sp macro="" textlink="">
      <xdr:nvSpPr>
        <xdr:cNvPr id="130" name="楕円 129">
          <a:extLst>
            <a:ext uri="{FF2B5EF4-FFF2-40B4-BE49-F238E27FC236}">
              <a16:creationId xmlns:a16="http://schemas.microsoft.com/office/drawing/2014/main" id="{D33F985E-1DAD-4CE1-B710-8794A5D05B06}"/>
            </a:ext>
          </a:extLst>
        </xdr:cNvPr>
        <xdr:cNvSpPr/>
      </xdr:nvSpPr>
      <xdr:spPr>
        <a:xfrm>
          <a:off x="8636000" y="664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86304</xdr:rowOff>
    </xdr:from>
    <xdr:to>
      <xdr:col>55</xdr:col>
      <xdr:colOff>0</xdr:colOff>
      <xdr:row>40</xdr:row>
      <xdr:rowOff>89253</xdr:rowOff>
    </xdr:to>
    <xdr:cxnSp macro="">
      <xdr:nvCxnSpPr>
        <xdr:cNvPr id="131" name="直線コネクタ 130">
          <a:extLst>
            <a:ext uri="{FF2B5EF4-FFF2-40B4-BE49-F238E27FC236}">
              <a16:creationId xmlns:a16="http://schemas.microsoft.com/office/drawing/2014/main" id="{554F8046-6326-48A8-9FF3-F930494283C3}"/>
            </a:ext>
          </a:extLst>
        </xdr:cNvPr>
        <xdr:cNvCxnSpPr/>
      </xdr:nvCxnSpPr>
      <xdr:spPr>
        <a:xfrm flipV="1">
          <a:off x="8686800" y="6696654"/>
          <a:ext cx="74295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41325</xdr:rowOff>
    </xdr:from>
    <xdr:to>
      <xdr:col>46</xdr:col>
      <xdr:colOff>38100</xdr:colOff>
      <xdr:row>40</xdr:row>
      <xdr:rowOff>142925</xdr:rowOff>
    </xdr:to>
    <xdr:sp macro="" textlink="">
      <xdr:nvSpPr>
        <xdr:cNvPr id="132" name="楕円 131">
          <a:extLst>
            <a:ext uri="{FF2B5EF4-FFF2-40B4-BE49-F238E27FC236}">
              <a16:creationId xmlns:a16="http://schemas.microsoft.com/office/drawing/2014/main" id="{3514559A-B670-4EAF-85A1-6CC52FF0B41E}"/>
            </a:ext>
          </a:extLst>
        </xdr:cNvPr>
        <xdr:cNvSpPr/>
      </xdr:nvSpPr>
      <xdr:spPr>
        <a:xfrm>
          <a:off x="7842250" y="66516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89253</xdr:rowOff>
    </xdr:from>
    <xdr:to>
      <xdr:col>50</xdr:col>
      <xdr:colOff>114300</xdr:colOff>
      <xdr:row>40</xdr:row>
      <xdr:rowOff>92125</xdr:rowOff>
    </xdr:to>
    <xdr:cxnSp macro="">
      <xdr:nvCxnSpPr>
        <xdr:cNvPr id="133" name="直線コネクタ 132">
          <a:extLst>
            <a:ext uri="{FF2B5EF4-FFF2-40B4-BE49-F238E27FC236}">
              <a16:creationId xmlns:a16="http://schemas.microsoft.com/office/drawing/2014/main" id="{5478B26D-455B-4BE1-B825-F3D327652D37}"/>
            </a:ext>
          </a:extLst>
        </xdr:cNvPr>
        <xdr:cNvCxnSpPr/>
      </xdr:nvCxnSpPr>
      <xdr:spPr>
        <a:xfrm flipV="1">
          <a:off x="7886700" y="6699603"/>
          <a:ext cx="8001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140715</xdr:rowOff>
    </xdr:from>
    <xdr:to>
      <xdr:col>41</xdr:col>
      <xdr:colOff>101600</xdr:colOff>
      <xdr:row>41</xdr:row>
      <xdr:rowOff>70865</xdr:rowOff>
    </xdr:to>
    <xdr:sp macro="" textlink="">
      <xdr:nvSpPr>
        <xdr:cNvPr id="134" name="楕円 133">
          <a:extLst>
            <a:ext uri="{FF2B5EF4-FFF2-40B4-BE49-F238E27FC236}">
              <a16:creationId xmlns:a16="http://schemas.microsoft.com/office/drawing/2014/main" id="{12FE8FC6-9A46-46DA-8FCF-9948BB55E13A}"/>
            </a:ext>
          </a:extLst>
        </xdr:cNvPr>
        <xdr:cNvSpPr/>
      </xdr:nvSpPr>
      <xdr:spPr>
        <a:xfrm>
          <a:off x="7029450" y="67510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92125</xdr:rowOff>
    </xdr:from>
    <xdr:to>
      <xdr:col>45</xdr:col>
      <xdr:colOff>177800</xdr:colOff>
      <xdr:row>41</xdr:row>
      <xdr:rowOff>20065</xdr:rowOff>
    </xdr:to>
    <xdr:cxnSp macro="">
      <xdr:nvCxnSpPr>
        <xdr:cNvPr id="135" name="直線コネクタ 134">
          <a:extLst>
            <a:ext uri="{FF2B5EF4-FFF2-40B4-BE49-F238E27FC236}">
              <a16:creationId xmlns:a16="http://schemas.microsoft.com/office/drawing/2014/main" id="{01CD5DB6-7F58-4536-93D9-1F6709DF0367}"/>
            </a:ext>
          </a:extLst>
        </xdr:cNvPr>
        <xdr:cNvCxnSpPr/>
      </xdr:nvCxnSpPr>
      <xdr:spPr>
        <a:xfrm flipV="1">
          <a:off x="7080250" y="6702475"/>
          <a:ext cx="806450" cy="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142185</xdr:rowOff>
    </xdr:from>
    <xdr:to>
      <xdr:col>36</xdr:col>
      <xdr:colOff>165100</xdr:colOff>
      <xdr:row>41</xdr:row>
      <xdr:rowOff>72335</xdr:rowOff>
    </xdr:to>
    <xdr:sp macro="" textlink="">
      <xdr:nvSpPr>
        <xdr:cNvPr id="136" name="楕円 135">
          <a:extLst>
            <a:ext uri="{FF2B5EF4-FFF2-40B4-BE49-F238E27FC236}">
              <a16:creationId xmlns:a16="http://schemas.microsoft.com/office/drawing/2014/main" id="{BA9F52C9-F7A5-4090-9841-4C9F0DED8810}"/>
            </a:ext>
          </a:extLst>
        </xdr:cNvPr>
        <xdr:cNvSpPr/>
      </xdr:nvSpPr>
      <xdr:spPr>
        <a:xfrm>
          <a:off x="6235700" y="67525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20065</xdr:rowOff>
    </xdr:from>
    <xdr:to>
      <xdr:col>41</xdr:col>
      <xdr:colOff>50800</xdr:colOff>
      <xdr:row>41</xdr:row>
      <xdr:rowOff>21535</xdr:rowOff>
    </xdr:to>
    <xdr:cxnSp macro="">
      <xdr:nvCxnSpPr>
        <xdr:cNvPr id="137" name="直線コネクタ 136">
          <a:extLst>
            <a:ext uri="{FF2B5EF4-FFF2-40B4-BE49-F238E27FC236}">
              <a16:creationId xmlns:a16="http://schemas.microsoft.com/office/drawing/2014/main" id="{770C5C36-B383-44AF-B162-1C099AD83EB2}"/>
            </a:ext>
          </a:extLst>
        </xdr:cNvPr>
        <xdr:cNvCxnSpPr/>
      </xdr:nvCxnSpPr>
      <xdr:spPr>
        <a:xfrm flipV="1">
          <a:off x="6286500" y="6795515"/>
          <a:ext cx="79375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55180</xdr:rowOff>
    </xdr:from>
    <xdr:ext cx="534377" cy="259045"/>
    <xdr:sp macro="" textlink="">
      <xdr:nvSpPr>
        <xdr:cNvPr id="138" name="n_1aveValue【道路】&#10;一人当たり延長">
          <a:extLst>
            <a:ext uri="{FF2B5EF4-FFF2-40B4-BE49-F238E27FC236}">
              <a16:creationId xmlns:a16="http://schemas.microsoft.com/office/drawing/2014/main" id="{0E4CDBE9-08E0-4FFA-8B86-C49289767739}"/>
            </a:ext>
          </a:extLst>
        </xdr:cNvPr>
        <xdr:cNvSpPr txBox="1"/>
      </xdr:nvSpPr>
      <xdr:spPr>
        <a:xfrm>
          <a:off x="8425961" y="683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48619</xdr:rowOff>
    </xdr:from>
    <xdr:ext cx="534377" cy="259045"/>
    <xdr:sp macro="" textlink="">
      <xdr:nvSpPr>
        <xdr:cNvPr id="139" name="n_2aveValue【道路】&#10;一人当たり延長">
          <a:extLst>
            <a:ext uri="{FF2B5EF4-FFF2-40B4-BE49-F238E27FC236}">
              <a16:creationId xmlns:a16="http://schemas.microsoft.com/office/drawing/2014/main" id="{1606679A-E594-4DC6-AA7A-0EEAC671EAE1}"/>
            </a:ext>
          </a:extLst>
        </xdr:cNvPr>
        <xdr:cNvSpPr txBox="1"/>
      </xdr:nvSpPr>
      <xdr:spPr>
        <a:xfrm>
          <a:off x="7644911" y="682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40" name="n_3aveValue【道路】&#10;一人当たり延長">
          <a:extLst>
            <a:ext uri="{FF2B5EF4-FFF2-40B4-BE49-F238E27FC236}">
              <a16:creationId xmlns:a16="http://schemas.microsoft.com/office/drawing/2014/main" id="{466F2B33-82AD-4600-8333-650C3C01F429}"/>
            </a:ext>
          </a:extLst>
        </xdr:cNvPr>
        <xdr:cNvSpPr txBox="1"/>
      </xdr:nvSpPr>
      <xdr:spPr>
        <a:xfrm>
          <a:off x="6851161" y="649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41" name="n_4aveValue【道路】&#10;一人当たり延長">
          <a:extLst>
            <a:ext uri="{FF2B5EF4-FFF2-40B4-BE49-F238E27FC236}">
              <a16:creationId xmlns:a16="http://schemas.microsoft.com/office/drawing/2014/main" id="{96CF63D9-D780-4155-978F-409CD8343D16}"/>
            </a:ext>
          </a:extLst>
        </xdr:cNvPr>
        <xdr:cNvSpPr txBox="1"/>
      </xdr:nvSpPr>
      <xdr:spPr>
        <a:xfrm>
          <a:off x="6038361" y="653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156580</xdr:rowOff>
    </xdr:from>
    <xdr:ext cx="534377" cy="259045"/>
    <xdr:sp macro="" textlink="">
      <xdr:nvSpPr>
        <xdr:cNvPr id="142" name="n_1mainValue【道路】&#10;一人当たり延長">
          <a:extLst>
            <a:ext uri="{FF2B5EF4-FFF2-40B4-BE49-F238E27FC236}">
              <a16:creationId xmlns:a16="http://schemas.microsoft.com/office/drawing/2014/main" id="{3F38BC40-14AF-415E-AAC9-4B463EE6C06D}"/>
            </a:ext>
          </a:extLst>
        </xdr:cNvPr>
        <xdr:cNvSpPr txBox="1"/>
      </xdr:nvSpPr>
      <xdr:spPr>
        <a:xfrm>
          <a:off x="8425961" y="643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159452</xdr:rowOff>
    </xdr:from>
    <xdr:ext cx="534377" cy="259045"/>
    <xdr:sp macro="" textlink="">
      <xdr:nvSpPr>
        <xdr:cNvPr id="143" name="n_2mainValue【道路】&#10;一人当たり延長">
          <a:extLst>
            <a:ext uri="{FF2B5EF4-FFF2-40B4-BE49-F238E27FC236}">
              <a16:creationId xmlns:a16="http://schemas.microsoft.com/office/drawing/2014/main" id="{6FCF9A44-196C-40DF-92FC-BC057219EB40}"/>
            </a:ext>
          </a:extLst>
        </xdr:cNvPr>
        <xdr:cNvSpPr txBox="1"/>
      </xdr:nvSpPr>
      <xdr:spPr>
        <a:xfrm>
          <a:off x="7644911" y="643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61992</xdr:rowOff>
    </xdr:from>
    <xdr:ext cx="534377" cy="259045"/>
    <xdr:sp macro="" textlink="">
      <xdr:nvSpPr>
        <xdr:cNvPr id="144" name="n_3mainValue【道路】&#10;一人当たり延長">
          <a:extLst>
            <a:ext uri="{FF2B5EF4-FFF2-40B4-BE49-F238E27FC236}">
              <a16:creationId xmlns:a16="http://schemas.microsoft.com/office/drawing/2014/main" id="{6F1B233A-5379-43B7-B2F4-37DFCED5F499}"/>
            </a:ext>
          </a:extLst>
        </xdr:cNvPr>
        <xdr:cNvSpPr txBox="1"/>
      </xdr:nvSpPr>
      <xdr:spPr>
        <a:xfrm>
          <a:off x="6851161" y="683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63462</xdr:rowOff>
    </xdr:from>
    <xdr:ext cx="534377" cy="259045"/>
    <xdr:sp macro="" textlink="">
      <xdr:nvSpPr>
        <xdr:cNvPr id="145" name="n_4mainValue【道路】&#10;一人当たり延長">
          <a:extLst>
            <a:ext uri="{FF2B5EF4-FFF2-40B4-BE49-F238E27FC236}">
              <a16:creationId xmlns:a16="http://schemas.microsoft.com/office/drawing/2014/main" id="{96A16E50-B7AE-4841-9E3A-06D983D3A0D1}"/>
            </a:ext>
          </a:extLst>
        </xdr:cNvPr>
        <xdr:cNvSpPr txBox="1"/>
      </xdr:nvSpPr>
      <xdr:spPr>
        <a:xfrm>
          <a:off x="6038361" y="683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C7B7BDF-0C87-43DD-9530-6401997EFEA5}"/>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55F7C0DE-06F5-4AB8-BC20-7E5589E1D528}"/>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88B2457F-9044-4094-AAEE-E8C61119ED4F}"/>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74E7862D-8ED8-4633-B47B-B546F054193A}"/>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1D89605-72BF-443B-87E5-C8A25B5F8D8C}"/>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855603F1-F171-4465-BBFF-A43B61A7A1C5}"/>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2F13B84B-BA83-4B0E-8579-EE563C2EE5C1}"/>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33D2E02C-8E67-467F-A299-CDF280C67F92}"/>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2A36BEB2-EC8A-4776-A18B-A72EB8A15205}"/>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79E27345-EC8F-4ED1-8AE7-2C36603F2DBC}"/>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6B38D457-02D1-4494-ADBB-BC3DE493BBBF}"/>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FC234FCD-49A5-4C88-870A-CF80B9D50BAC}"/>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BEF984EE-56B3-4B68-BD98-04AE9D224366}"/>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17183C58-0228-480C-8BA1-6ACA300F1BD0}"/>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9B831264-8869-44C8-ABBF-5F5FA70BAC10}"/>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FDA1E830-31F1-4805-9AA2-4273860D5960}"/>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9327BE9E-0F4F-487E-AA13-53B1F683D29E}"/>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49E6322A-4C81-4D65-A8C5-B248774D9C22}"/>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FB74C97A-3007-415D-8BAE-879F44692F80}"/>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68A94432-1218-4F8F-843E-9666F59C004E}"/>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FE27CC31-4249-4B26-98DE-0E475A2C6A2D}"/>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22241327-BB5C-4545-A7ED-96D2685B9CB3}"/>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535221B5-9B73-4E8B-8324-5956C7B0F6F7}"/>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8986D4A1-636A-4629-A205-72FC8EA383D8}"/>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DFFEEE66-0640-44B7-A01A-268BB5E9B6CA}"/>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2865FE90-D09B-473D-8683-58E62218685C}"/>
            </a:ext>
          </a:extLst>
        </xdr:cNvPr>
        <xdr:cNvCxnSpPr/>
      </xdr:nvCxnSpPr>
      <xdr:spPr>
        <a:xfrm flipV="1">
          <a:off x="4177665" y="9209315"/>
          <a:ext cx="0" cy="129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24528AFB-7971-43C4-B846-C555653BC891}"/>
            </a:ext>
          </a:extLst>
        </xdr:cNvPr>
        <xdr:cNvSpPr txBox="1"/>
      </xdr:nvSpPr>
      <xdr:spPr>
        <a:xfrm>
          <a:off x="4216400" y="10507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D7F2B4B4-A7EB-4705-BC49-0467EFC6305B}"/>
            </a:ext>
          </a:extLst>
        </xdr:cNvPr>
        <xdr:cNvCxnSpPr/>
      </xdr:nvCxnSpPr>
      <xdr:spPr>
        <a:xfrm>
          <a:off x="4108450" y="105039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DBA2DB65-2228-4EB0-87B1-A74B29E4A8BE}"/>
            </a:ext>
          </a:extLst>
        </xdr:cNvPr>
        <xdr:cNvSpPr txBox="1"/>
      </xdr:nvSpPr>
      <xdr:spPr>
        <a:xfrm>
          <a:off x="4216400" y="89908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75" name="直線コネクタ 174">
          <a:extLst>
            <a:ext uri="{FF2B5EF4-FFF2-40B4-BE49-F238E27FC236}">
              <a16:creationId xmlns:a16="http://schemas.microsoft.com/office/drawing/2014/main" id="{79461C12-9F92-4E1D-AEF8-8B26ACE2B49E}"/>
            </a:ext>
          </a:extLst>
        </xdr:cNvPr>
        <xdr:cNvCxnSpPr/>
      </xdr:nvCxnSpPr>
      <xdr:spPr>
        <a:xfrm>
          <a:off x="4108450" y="92093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143164</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83F9E04F-74F7-4FFE-B16D-5719056A6F3B}"/>
            </a:ext>
          </a:extLst>
        </xdr:cNvPr>
        <xdr:cNvSpPr txBox="1"/>
      </xdr:nvSpPr>
      <xdr:spPr>
        <a:xfrm>
          <a:off x="4216400" y="10055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7" name="フローチャート: 判断 176">
          <a:extLst>
            <a:ext uri="{FF2B5EF4-FFF2-40B4-BE49-F238E27FC236}">
              <a16:creationId xmlns:a16="http://schemas.microsoft.com/office/drawing/2014/main" id="{A2D98A5C-D13E-459B-9F00-F2D876685FA7}"/>
            </a:ext>
          </a:extLst>
        </xdr:cNvPr>
        <xdr:cNvSpPr/>
      </xdr:nvSpPr>
      <xdr:spPr>
        <a:xfrm>
          <a:off x="4127500" y="100770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8" name="フローチャート: 判断 177">
          <a:extLst>
            <a:ext uri="{FF2B5EF4-FFF2-40B4-BE49-F238E27FC236}">
              <a16:creationId xmlns:a16="http://schemas.microsoft.com/office/drawing/2014/main" id="{71E84011-E8C3-4C67-8D9F-E41DC6C66ED7}"/>
            </a:ext>
          </a:extLst>
        </xdr:cNvPr>
        <xdr:cNvSpPr/>
      </xdr:nvSpPr>
      <xdr:spPr>
        <a:xfrm>
          <a:off x="3384550" y="100591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a:extLst>
            <a:ext uri="{FF2B5EF4-FFF2-40B4-BE49-F238E27FC236}">
              <a16:creationId xmlns:a16="http://schemas.microsoft.com/office/drawing/2014/main" id="{8E74CB51-C766-4BED-98A5-B7D55711D11F}"/>
            </a:ext>
          </a:extLst>
        </xdr:cNvPr>
        <xdr:cNvSpPr/>
      </xdr:nvSpPr>
      <xdr:spPr>
        <a:xfrm>
          <a:off x="2571750" y="99938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a:extLst>
            <a:ext uri="{FF2B5EF4-FFF2-40B4-BE49-F238E27FC236}">
              <a16:creationId xmlns:a16="http://schemas.microsoft.com/office/drawing/2014/main" id="{C207B5BB-7B23-4309-BC54-7184DB233F4D}"/>
            </a:ext>
          </a:extLst>
        </xdr:cNvPr>
        <xdr:cNvSpPr/>
      </xdr:nvSpPr>
      <xdr:spPr>
        <a:xfrm>
          <a:off x="1778000" y="10021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1" name="フローチャート: 判断 180">
          <a:extLst>
            <a:ext uri="{FF2B5EF4-FFF2-40B4-BE49-F238E27FC236}">
              <a16:creationId xmlns:a16="http://schemas.microsoft.com/office/drawing/2014/main" id="{F7010A61-DC54-4822-A185-6BD7A4C98107}"/>
            </a:ext>
          </a:extLst>
        </xdr:cNvPr>
        <xdr:cNvSpPr/>
      </xdr:nvSpPr>
      <xdr:spPr>
        <a:xfrm>
          <a:off x="984250" y="99119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B10593A-A39C-43C9-80C8-B7886083971E}"/>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0F16054-0E73-4952-8258-07DFB3BB026E}"/>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6A67466-5221-48C4-A5CD-AD4D8E509FF3}"/>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1C3F6CA-7A56-4877-B7AF-D755B545719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6CAF841-9DA7-471A-8AE7-85F002499B06}"/>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150041</xdr:rowOff>
    </xdr:from>
    <xdr:to>
      <xdr:col>24</xdr:col>
      <xdr:colOff>114300</xdr:colOff>
      <xdr:row>61</xdr:row>
      <xdr:rowOff>80191</xdr:rowOff>
    </xdr:to>
    <xdr:sp macro="" textlink="">
      <xdr:nvSpPr>
        <xdr:cNvPr id="187" name="楕円 186">
          <a:extLst>
            <a:ext uri="{FF2B5EF4-FFF2-40B4-BE49-F238E27FC236}">
              <a16:creationId xmlns:a16="http://schemas.microsoft.com/office/drawing/2014/main" id="{DFDF1292-0B7D-4B24-A707-DC8D7214A9A8}"/>
            </a:ext>
          </a:extLst>
        </xdr:cNvPr>
        <xdr:cNvSpPr/>
      </xdr:nvSpPr>
      <xdr:spPr>
        <a:xfrm>
          <a:off x="4127500" y="100623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1468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BD498B3D-4FE6-46A3-9333-421D70726D07}"/>
            </a:ext>
          </a:extLst>
        </xdr:cNvPr>
        <xdr:cNvSpPr txBox="1"/>
      </xdr:nvSpPr>
      <xdr:spPr>
        <a:xfrm>
          <a:off x="4216400" y="9913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141877</xdr:rowOff>
    </xdr:from>
    <xdr:to>
      <xdr:col>20</xdr:col>
      <xdr:colOff>38100</xdr:colOff>
      <xdr:row>61</xdr:row>
      <xdr:rowOff>72027</xdr:rowOff>
    </xdr:to>
    <xdr:sp macro="" textlink="">
      <xdr:nvSpPr>
        <xdr:cNvPr id="189" name="楕円 188">
          <a:extLst>
            <a:ext uri="{FF2B5EF4-FFF2-40B4-BE49-F238E27FC236}">
              <a16:creationId xmlns:a16="http://schemas.microsoft.com/office/drawing/2014/main" id="{968F7CE1-86F2-48F9-8876-E9007CECC08D}"/>
            </a:ext>
          </a:extLst>
        </xdr:cNvPr>
        <xdr:cNvSpPr/>
      </xdr:nvSpPr>
      <xdr:spPr>
        <a:xfrm>
          <a:off x="3384550" y="100542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21227</xdr:rowOff>
    </xdr:from>
    <xdr:to>
      <xdr:col>24</xdr:col>
      <xdr:colOff>63500</xdr:colOff>
      <xdr:row>61</xdr:row>
      <xdr:rowOff>29391</xdr:rowOff>
    </xdr:to>
    <xdr:cxnSp macro="">
      <xdr:nvCxnSpPr>
        <xdr:cNvPr id="190" name="直線コネクタ 189">
          <a:extLst>
            <a:ext uri="{FF2B5EF4-FFF2-40B4-BE49-F238E27FC236}">
              <a16:creationId xmlns:a16="http://schemas.microsoft.com/office/drawing/2014/main" id="{DD56B5ED-CFCE-4C17-8FEC-210489764656}"/>
            </a:ext>
          </a:extLst>
        </xdr:cNvPr>
        <xdr:cNvCxnSpPr/>
      </xdr:nvCxnSpPr>
      <xdr:spPr>
        <a:xfrm>
          <a:off x="3429000" y="10098677"/>
          <a:ext cx="7493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117384</xdr:rowOff>
    </xdr:from>
    <xdr:to>
      <xdr:col>15</xdr:col>
      <xdr:colOff>101600</xdr:colOff>
      <xdr:row>61</xdr:row>
      <xdr:rowOff>47534</xdr:rowOff>
    </xdr:to>
    <xdr:sp macro="" textlink="">
      <xdr:nvSpPr>
        <xdr:cNvPr id="191" name="楕円 190">
          <a:extLst>
            <a:ext uri="{FF2B5EF4-FFF2-40B4-BE49-F238E27FC236}">
              <a16:creationId xmlns:a16="http://schemas.microsoft.com/office/drawing/2014/main" id="{E76D0E35-D4DB-466D-9832-168054D09607}"/>
            </a:ext>
          </a:extLst>
        </xdr:cNvPr>
        <xdr:cNvSpPr/>
      </xdr:nvSpPr>
      <xdr:spPr>
        <a:xfrm>
          <a:off x="2571750" y="100297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168184</xdr:rowOff>
    </xdr:from>
    <xdr:to>
      <xdr:col>19</xdr:col>
      <xdr:colOff>177800</xdr:colOff>
      <xdr:row>61</xdr:row>
      <xdr:rowOff>21227</xdr:rowOff>
    </xdr:to>
    <xdr:cxnSp macro="">
      <xdr:nvCxnSpPr>
        <xdr:cNvPr id="192" name="直線コネクタ 191">
          <a:extLst>
            <a:ext uri="{FF2B5EF4-FFF2-40B4-BE49-F238E27FC236}">
              <a16:creationId xmlns:a16="http://schemas.microsoft.com/office/drawing/2014/main" id="{E2C82846-E66F-41A4-BDB3-D6CE8120727B}"/>
            </a:ext>
          </a:extLst>
        </xdr:cNvPr>
        <xdr:cNvCxnSpPr/>
      </xdr:nvCxnSpPr>
      <xdr:spPr>
        <a:xfrm>
          <a:off x="2622550" y="10080534"/>
          <a:ext cx="80645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119017</xdr:rowOff>
    </xdr:from>
    <xdr:to>
      <xdr:col>10</xdr:col>
      <xdr:colOff>165100</xdr:colOff>
      <xdr:row>61</xdr:row>
      <xdr:rowOff>49167</xdr:rowOff>
    </xdr:to>
    <xdr:sp macro="" textlink="">
      <xdr:nvSpPr>
        <xdr:cNvPr id="193" name="楕円 192">
          <a:extLst>
            <a:ext uri="{FF2B5EF4-FFF2-40B4-BE49-F238E27FC236}">
              <a16:creationId xmlns:a16="http://schemas.microsoft.com/office/drawing/2014/main" id="{3ED88A72-C81B-4C09-9CE3-AE0CCB63FBA5}"/>
            </a:ext>
          </a:extLst>
        </xdr:cNvPr>
        <xdr:cNvSpPr/>
      </xdr:nvSpPr>
      <xdr:spPr>
        <a:xfrm>
          <a:off x="1778000" y="100313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168184</xdr:rowOff>
    </xdr:from>
    <xdr:to>
      <xdr:col>15</xdr:col>
      <xdr:colOff>50800</xdr:colOff>
      <xdr:row>60</xdr:row>
      <xdr:rowOff>169817</xdr:rowOff>
    </xdr:to>
    <xdr:cxnSp macro="">
      <xdr:nvCxnSpPr>
        <xdr:cNvPr id="194" name="直線コネクタ 193">
          <a:extLst>
            <a:ext uri="{FF2B5EF4-FFF2-40B4-BE49-F238E27FC236}">
              <a16:creationId xmlns:a16="http://schemas.microsoft.com/office/drawing/2014/main" id="{8BB3F2A5-4BD4-43BA-8083-E35037C02B41}"/>
            </a:ext>
          </a:extLst>
        </xdr:cNvPr>
        <xdr:cNvCxnSpPr/>
      </xdr:nvCxnSpPr>
      <xdr:spPr>
        <a:xfrm flipV="1">
          <a:off x="1828800" y="1008053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109220</xdr:rowOff>
    </xdr:from>
    <xdr:to>
      <xdr:col>6</xdr:col>
      <xdr:colOff>38100</xdr:colOff>
      <xdr:row>61</xdr:row>
      <xdr:rowOff>39370</xdr:rowOff>
    </xdr:to>
    <xdr:sp macro="" textlink="">
      <xdr:nvSpPr>
        <xdr:cNvPr id="195" name="楕円 194">
          <a:extLst>
            <a:ext uri="{FF2B5EF4-FFF2-40B4-BE49-F238E27FC236}">
              <a16:creationId xmlns:a16="http://schemas.microsoft.com/office/drawing/2014/main" id="{B3FD7E69-D8AB-4BD7-9BB8-22DC5E64F591}"/>
            </a:ext>
          </a:extLst>
        </xdr:cNvPr>
        <xdr:cNvSpPr/>
      </xdr:nvSpPr>
      <xdr:spPr>
        <a:xfrm>
          <a:off x="984250" y="100215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160020</xdr:rowOff>
    </xdr:from>
    <xdr:to>
      <xdr:col>10</xdr:col>
      <xdr:colOff>114300</xdr:colOff>
      <xdr:row>60</xdr:row>
      <xdr:rowOff>169817</xdr:rowOff>
    </xdr:to>
    <xdr:cxnSp macro="">
      <xdr:nvCxnSpPr>
        <xdr:cNvPr id="196" name="直線コネクタ 195">
          <a:extLst>
            <a:ext uri="{FF2B5EF4-FFF2-40B4-BE49-F238E27FC236}">
              <a16:creationId xmlns:a16="http://schemas.microsoft.com/office/drawing/2014/main" id="{B1B9B9AA-BF0B-4EE2-9EE3-A81C6A50F126}"/>
            </a:ext>
          </a:extLst>
        </xdr:cNvPr>
        <xdr:cNvCxnSpPr/>
      </xdr:nvCxnSpPr>
      <xdr:spPr>
        <a:xfrm>
          <a:off x="1028700" y="10072370"/>
          <a:ext cx="8001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EB04C12A-924E-4748-9B1E-BC5A383F853E}"/>
            </a:ext>
          </a:extLst>
        </xdr:cNvPr>
        <xdr:cNvSpPr txBox="1"/>
      </xdr:nvSpPr>
      <xdr:spPr>
        <a:xfrm>
          <a:off x="3239144" y="1014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2A361ED-94C7-4CA1-9401-53D80CEEE182}"/>
            </a:ext>
          </a:extLst>
        </xdr:cNvPr>
        <xdr:cNvSpPr txBox="1"/>
      </xdr:nvSpPr>
      <xdr:spPr>
        <a:xfrm>
          <a:off x="2439044" y="9775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1E45C932-4FFE-423B-9782-FBFDB774993B}"/>
            </a:ext>
          </a:extLst>
        </xdr:cNvPr>
        <xdr:cNvSpPr txBox="1"/>
      </xdr:nvSpPr>
      <xdr:spPr>
        <a:xfrm>
          <a:off x="1645294" y="980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5230C2F6-0D42-4FDA-B698-F6299130F6B3}"/>
            </a:ext>
          </a:extLst>
        </xdr:cNvPr>
        <xdr:cNvSpPr txBox="1"/>
      </xdr:nvSpPr>
      <xdr:spPr>
        <a:xfrm>
          <a:off x="851544" y="969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88554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C38334D2-349D-43E4-9058-BFF2AA9215CD}"/>
            </a:ext>
          </a:extLst>
        </xdr:cNvPr>
        <xdr:cNvSpPr txBox="1"/>
      </xdr:nvSpPr>
      <xdr:spPr>
        <a:xfrm>
          <a:off x="3239144" y="9835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38661</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52FE2F4E-52D4-44B5-9595-C0920BE201A6}"/>
            </a:ext>
          </a:extLst>
        </xdr:cNvPr>
        <xdr:cNvSpPr txBox="1"/>
      </xdr:nvSpPr>
      <xdr:spPr>
        <a:xfrm>
          <a:off x="2439044" y="1011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40294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F9AF499-E91A-4E8E-B49F-8D08B4D80DAD}"/>
            </a:ext>
          </a:extLst>
        </xdr:cNvPr>
        <xdr:cNvSpPr txBox="1"/>
      </xdr:nvSpPr>
      <xdr:spPr>
        <a:xfrm>
          <a:off x="1645294" y="10117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14C75BC7-E0EE-4E64-BE85-0B5FE5492C7C}"/>
            </a:ext>
          </a:extLst>
        </xdr:cNvPr>
        <xdr:cNvSpPr txBox="1"/>
      </xdr:nvSpPr>
      <xdr:spPr>
        <a:xfrm>
          <a:off x="85154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1420E5ED-DAF6-42DA-9AF6-4E0D8590BBA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EE787EB8-69DC-442F-BBBE-50E70B5BFECC}"/>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62700185-D516-414C-BDFC-8DCD3514D154}"/>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ED6E5780-5F94-4FDB-86BA-027347BBAF31}"/>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4503AF58-5CA5-4712-84AD-8FD5EB1E27E0}"/>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AF6EE981-9C07-42F4-8BF8-90AFD7F2342A}"/>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275063E7-A5C6-4218-923C-4D3A27D34904}"/>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FD59CEAD-0932-4892-99BA-38C5652A0506}"/>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F9E0613B-E4A6-4032-80DE-847577B6469B}"/>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D0D532E-51C5-4FB9-AE66-908E71ED6E85}"/>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F4337EE4-660C-4875-B48B-8B1FA82CCD6E}"/>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69603978-69E5-4669-9DE1-8F7374918A48}"/>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73DB934D-30F3-433D-B70D-6F50AE1EC6C4}"/>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C65D0089-12B4-4793-8D3F-7E6F50F202EC}"/>
            </a:ext>
          </a:extLst>
        </xdr:cNvPr>
        <xdr:cNvSpPr txBox="1"/>
      </xdr:nvSpPr>
      <xdr:spPr>
        <a:xfrm>
          <a:off x="532787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99E81DF0-11B8-4251-9B31-720C051CDD9C}"/>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32DCD5F7-CCEB-4DA2-B1FC-75B268BCFCB2}"/>
            </a:ext>
          </a:extLst>
        </xdr:cNvPr>
        <xdr:cNvSpPr txBox="1"/>
      </xdr:nvSpPr>
      <xdr:spPr>
        <a:xfrm>
          <a:off x="5327878" y="9776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61FB2F73-B3C4-471F-BEDE-671A5B7FA50A}"/>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DF716EE8-9885-44F7-9009-0315D185F99B}"/>
            </a:ext>
          </a:extLst>
        </xdr:cNvPr>
        <xdr:cNvSpPr txBox="1"/>
      </xdr:nvSpPr>
      <xdr:spPr>
        <a:xfrm>
          <a:off x="5327878" y="941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B4FE7429-2CD1-4AE7-B883-8EC8173BA9DF}"/>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65DF1B08-DE5D-4340-A3B5-A74DBC374163}"/>
            </a:ext>
          </a:extLst>
        </xdr:cNvPr>
        <xdr:cNvSpPr txBox="1"/>
      </xdr:nvSpPr>
      <xdr:spPr>
        <a:xfrm>
          <a:off x="5282808" y="90462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95434010-ED83-4DA5-9E83-218E7E969CC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E4BCF223-7465-4A31-AF2C-E8F6572D7893}"/>
            </a:ext>
          </a:extLst>
        </xdr:cNvPr>
        <xdr:cNvSpPr txBox="1"/>
      </xdr:nvSpPr>
      <xdr:spPr>
        <a:xfrm>
          <a:off x="5282808" y="86779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81DFE860-38A6-45AC-A974-0A4ABAFE0DD1}"/>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28" name="直線コネクタ 227">
          <a:extLst>
            <a:ext uri="{FF2B5EF4-FFF2-40B4-BE49-F238E27FC236}">
              <a16:creationId xmlns:a16="http://schemas.microsoft.com/office/drawing/2014/main" id="{BA209D88-420D-4C6B-8395-6DE79DC1BE7A}"/>
            </a:ext>
          </a:extLst>
        </xdr:cNvPr>
        <xdr:cNvCxnSpPr/>
      </xdr:nvCxnSpPr>
      <xdr:spPr>
        <a:xfrm flipV="1">
          <a:off x="9429115" y="9328708"/>
          <a:ext cx="0" cy="1319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1A3C60F0-6253-442E-BEF7-CB121FE93BAF}"/>
            </a:ext>
          </a:extLst>
        </xdr:cNvPr>
        <xdr:cNvSpPr txBox="1"/>
      </xdr:nvSpPr>
      <xdr:spPr>
        <a:xfrm>
          <a:off x="9467850" y="1065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30" name="直線コネクタ 229">
          <a:extLst>
            <a:ext uri="{FF2B5EF4-FFF2-40B4-BE49-F238E27FC236}">
              <a16:creationId xmlns:a16="http://schemas.microsoft.com/office/drawing/2014/main" id="{52454E7E-3928-4639-A13F-F9C37BE26AA3}"/>
            </a:ext>
          </a:extLst>
        </xdr:cNvPr>
        <xdr:cNvCxnSpPr/>
      </xdr:nvCxnSpPr>
      <xdr:spPr>
        <a:xfrm>
          <a:off x="9359900" y="106479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99735525-1224-4802-A744-F0279E66BF03}"/>
            </a:ext>
          </a:extLst>
        </xdr:cNvPr>
        <xdr:cNvSpPr txBox="1"/>
      </xdr:nvSpPr>
      <xdr:spPr>
        <a:xfrm>
          <a:off x="9467850" y="91102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32" name="直線コネクタ 231">
          <a:extLst>
            <a:ext uri="{FF2B5EF4-FFF2-40B4-BE49-F238E27FC236}">
              <a16:creationId xmlns:a16="http://schemas.microsoft.com/office/drawing/2014/main" id="{ED51F759-287A-420D-88F0-DBB155E5E95D}"/>
            </a:ext>
          </a:extLst>
        </xdr:cNvPr>
        <xdr:cNvCxnSpPr/>
      </xdr:nvCxnSpPr>
      <xdr:spPr>
        <a:xfrm>
          <a:off x="9359900" y="93287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01DFE410-70EA-4D18-8351-5F7790CFC43E}"/>
            </a:ext>
          </a:extLst>
        </xdr:cNvPr>
        <xdr:cNvSpPr txBox="1"/>
      </xdr:nvSpPr>
      <xdr:spPr>
        <a:xfrm>
          <a:off x="9467850" y="102488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34" name="フローチャート: 判断 233">
          <a:extLst>
            <a:ext uri="{FF2B5EF4-FFF2-40B4-BE49-F238E27FC236}">
              <a16:creationId xmlns:a16="http://schemas.microsoft.com/office/drawing/2014/main" id="{A2C76E65-9E45-4975-91A9-D21A4C3A8507}"/>
            </a:ext>
          </a:extLst>
        </xdr:cNvPr>
        <xdr:cNvSpPr/>
      </xdr:nvSpPr>
      <xdr:spPr>
        <a:xfrm>
          <a:off x="9398000" y="103974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35" name="フローチャート: 判断 234">
          <a:extLst>
            <a:ext uri="{FF2B5EF4-FFF2-40B4-BE49-F238E27FC236}">
              <a16:creationId xmlns:a16="http://schemas.microsoft.com/office/drawing/2014/main" id="{A754C860-95E2-4033-A13A-2EEAAAFBA3E4}"/>
            </a:ext>
          </a:extLst>
        </xdr:cNvPr>
        <xdr:cNvSpPr/>
      </xdr:nvSpPr>
      <xdr:spPr>
        <a:xfrm>
          <a:off x="8636000" y="103974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36" name="フローチャート: 判断 235">
          <a:extLst>
            <a:ext uri="{FF2B5EF4-FFF2-40B4-BE49-F238E27FC236}">
              <a16:creationId xmlns:a16="http://schemas.microsoft.com/office/drawing/2014/main" id="{D8060666-9E2F-49A1-8876-7BC9ABE92FA4}"/>
            </a:ext>
          </a:extLst>
        </xdr:cNvPr>
        <xdr:cNvSpPr/>
      </xdr:nvSpPr>
      <xdr:spPr>
        <a:xfrm>
          <a:off x="7842250" y="104540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37" name="フローチャート: 判断 236">
          <a:extLst>
            <a:ext uri="{FF2B5EF4-FFF2-40B4-BE49-F238E27FC236}">
              <a16:creationId xmlns:a16="http://schemas.microsoft.com/office/drawing/2014/main" id="{7F2B439F-44F0-4E31-B5B8-5447AE006416}"/>
            </a:ext>
          </a:extLst>
        </xdr:cNvPr>
        <xdr:cNvSpPr/>
      </xdr:nvSpPr>
      <xdr:spPr>
        <a:xfrm>
          <a:off x="7029450" y="104036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38" name="フローチャート: 判断 237">
          <a:extLst>
            <a:ext uri="{FF2B5EF4-FFF2-40B4-BE49-F238E27FC236}">
              <a16:creationId xmlns:a16="http://schemas.microsoft.com/office/drawing/2014/main" id="{C7A7C985-A7AF-499E-B58F-03399E5E8E89}"/>
            </a:ext>
          </a:extLst>
        </xdr:cNvPr>
        <xdr:cNvSpPr/>
      </xdr:nvSpPr>
      <xdr:spPr>
        <a:xfrm>
          <a:off x="6235700" y="104969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79DD15F-3374-44EB-A503-ED6B573E5D2A}"/>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EF7B06F-A4E1-4607-BD49-1D4F9485321E}"/>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8455A6A-5CC6-4F80-9B5F-8098BD9D72E9}"/>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A8BC353-CC93-4929-BC86-5063F632E337}"/>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C84DC44-222F-4738-B094-93AA66B95C87}"/>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73058</xdr:rowOff>
    </xdr:from>
    <xdr:to>
      <xdr:col>55</xdr:col>
      <xdr:colOff>50800</xdr:colOff>
      <xdr:row>64</xdr:row>
      <xdr:rowOff>3208</xdr:rowOff>
    </xdr:to>
    <xdr:sp macro="" textlink="">
      <xdr:nvSpPr>
        <xdr:cNvPr id="244" name="楕円 243">
          <a:extLst>
            <a:ext uri="{FF2B5EF4-FFF2-40B4-BE49-F238E27FC236}">
              <a16:creationId xmlns:a16="http://schemas.microsoft.com/office/drawing/2014/main" id="{8C67CB16-85ED-44F1-9A43-B90F197528E1}"/>
            </a:ext>
          </a:extLst>
        </xdr:cNvPr>
        <xdr:cNvSpPr/>
      </xdr:nvSpPr>
      <xdr:spPr>
        <a:xfrm>
          <a:off x="9398000" y="104807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159435</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942DAD66-8FAA-4641-AFDE-AA03CC6C1711}"/>
            </a:ext>
          </a:extLst>
        </xdr:cNvPr>
        <xdr:cNvSpPr txBox="1"/>
      </xdr:nvSpPr>
      <xdr:spPr>
        <a:xfrm>
          <a:off x="9467850" y="1040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76349</xdr:rowOff>
    </xdr:from>
    <xdr:to>
      <xdr:col>50</xdr:col>
      <xdr:colOff>165100</xdr:colOff>
      <xdr:row>64</xdr:row>
      <xdr:rowOff>6499</xdr:rowOff>
    </xdr:to>
    <xdr:sp macro="" textlink="">
      <xdr:nvSpPr>
        <xdr:cNvPr id="246" name="楕円 245">
          <a:extLst>
            <a:ext uri="{FF2B5EF4-FFF2-40B4-BE49-F238E27FC236}">
              <a16:creationId xmlns:a16="http://schemas.microsoft.com/office/drawing/2014/main" id="{EDF1E1A4-81A4-4CBA-BBBB-4404B212A3B3}"/>
            </a:ext>
          </a:extLst>
        </xdr:cNvPr>
        <xdr:cNvSpPr/>
      </xdr:nvSpPr>
      <xdr:spPr>
        <a:xfrm>
          <a:off x="8636000" y="104839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123858</xdr:rowOff>
    </xdr:from>
    <xdr:to>
      <xdr:col>55</xdr:col>
      <xdr:colOff>0</xdr:colOff>
      <xdr:row>63</xdr:row>
      <xdr:rowOff>127149</xdr:rowOff>
    </xdr:to>
    <xdr:cxnSp macro="">
      <xdr:nvCxnSpPr>
        <xdr:cNvPr id="247" name="直線コネクタ 246">
          <a:extLst>
            <a:ext uri="{FF2B5EF4-FFF2-40B4-BE49-F238E27FC236}">
              <a16:creationId xmlns:a16="http://schemas.microsoft.com/office/drawing/2014/main" id="{366D4D42-CB16-4F1E-93FF-C583DB8933B7}"/>
            </a:ext>
          </a:extLst>
        </xdr:cNvPr>
        <xdr:cNvCxnSpPr/>
      </xdr:nvCxnSpPr>
      <xdr:spPr>
        <a:xfrm flipV="1">
          <a:off x="8686800" y="10531508"/>
          <a:ext cx="74295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77953</xdr:rowOff>
    </xdr:from>
    <xdr:to>
      <xdr:col>46</xdr:col>
      <xdr:colOff>38100</xdr:colOff>
      <xdr:row>64</xdr:row>
      <xdr:rowOff>8103</xdr:rowOff>
    </xdr:to>
    <xdr:sp macro="" textlink="">
      <xdr:nvSpPr>
        <xdr:cNvPr id="248" name="楕円 247">
          <a:extLst>
            <a:ext uri="{FF2B5EF4-FFF2-40B4-BE49-F238E27FC236}">
              <a16:creationId xmlns:a16="http://schemas.microsoft.com/office/drawing/2014/main" id="{E2FC5739-6BB5-4BC6-81F0-A77082C9895C}"/>
            </a:ext>
          </a:extLst>
        </xdr:cNvPr>
        <xdr:cNvSpPr/>
      </xdr:nvSpPr>
      <xdr:spPr>
        <a:xfrm>
          <a:off x="7842250" y="104856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127149</xdr:rowOff>
    </xdr:from>
    <xdr:to>
      <xdr:col>50</xdr:col>
      <xdr:colOff>114300</xdr:colOff>
      <xdr:row>63</xdr:row>
      <xdr:rowOff>128753</xdr:rowOff>
    </xdr:to>
    <xdr:cxnSp macro="">
      <xdr:nvCxnSpPr>
        <xdr:cNvPr id="249" name="直線コネクタ 248">
          <a:extLst>
            <a:ext uri="{FF2B5EF4-FFF2-40B4-BE49-F238E27FC236}">
              <a16:creationId xmlns:a16="http://schemas.microsoft.com/office/drawing/2014/main" id="{0DB97ECD-32EB-4510-BB6C-08AB35A8B8D6}"/>
            </a:ext>
          </a:extLst>
        </xdr:cNvPr>
        <xdr:cNvCxnSpPr/>
      </xdr:nvCxnSpPr>
      <xdr:spPr>
        <a:xfrm flipV="1">
          <a:off x="7886700" y="10534799"/>
          <a:ext cx="800100" cy="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83020</xdr:rowOff>
    </xdr:from>
    <xdr:to>
      <xdr:col>41</xdr:col>
      <xdr:colOff>101600</xdr:colOff>
      <xdr:row>64</xdr:row>
      <xdr:rowOff>13170</xdr:rowOff>
    </xdr:to>
    <xdr:sp macro="" textlink="">
      <xdr:nvSpPr>
        <xdr:cNvPr id="250" name="楕円 249">
          <a:extLst>
            <a:ext uri="{FF2B5EF4-FFF2-40B4-BE49-F238E27FC236}">
              <a16:creationId xmlns:a16="http://schemas.microsoft.com/office/drawing/2014/main" id="{F9EFDC67-3B11-4283-86A9-DCA26F3C64BB}"/>
            </a:ext>
          </a:extLst>
        </xdr:cNvPr>
        <xdr:cNvSpPr/>
      </xdr:nvSpPr>
      <xdr:spPr>
        <a:xfrm>
          <a:off x="7029450" y="10490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128753</xdr:rowOff>
    </xdr:from>
    <xdr:to>
      <xdr:col>45</xdr:col>
      <xdr:colOff>177800</xdr:colOff>
      <xdr:row>63</xdr:row>
      <xdr:rowOff>133820</xdr:rowOff>
    </xdr:to>
    <xdr:cxnSp macro="">
      <xdr:nvCxnSpPr>
        <xdr:cNvPr id="251" name="直線コネクタ 250">
          <a:extLst>
            <a:ext uri="{FF2B5EF4-FFF2-40B4-BE49-F238E27FC236}">
              <a16:creationId xmlns:a16="http://schemas.microsoft.com/office/drawing/2014/main" id="{33AADCD1-981C-4CAD-88E5-1380DCA3C90A}"/>
            </a:ext>
          </a:extLst>
        </xdr:cNvPr>
        <xdr:cNvCxnSpPr/>
      </xdr:nvCxnSpPr>
      <xdr:spPr>
        <a:xfrm flipV="1">
          <a:off x="7080250" y="10536403"/>
          <a:ext cx="80645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85433</xdr:rowOff>
    </xdr:from>
    <xdr:to>
      <xdr:col>36</xdr:col>
      <xdr:colOff>165100</xdr:colOff>
      <xdr:row>64</xdr:row>
      <xdr:rowOff>15583</xdr:rowOff>
    </xdr:to>
    <xdr:sp macro="" textlink="">
      <xdr:nvSpPr>
        <xdr:cNvPr id="252" name="楕円 251">
          <a:extLst>
            <a:ext uri="{FF2B5EF4-FFF2-40B4-BE49-F238E27FC236}">
              <a16:creationId xmlns:a16="http://schemas.microsoft.com/office/drawing/2014/main" id="{19E8C16C-B5EB-44BB-B122-04899FCC7846}"/>
            </a:ext>
          </a:extLst>
        </xdr:cNvPr>
        <xdr:cNvSpPr/>
      </xdr:nvSpPr>
      <xdr:spPr>
        <a:xfrm>
          <a:off x="6235700" y="104930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133820</xdr:rowOff>
    </xdr:from>
    <xdr:to>
      <xdr:col>41</xdr:col>
      <xdr:colOff>50800</xdr:colOff>
      <xdr:row>63</xdr:row>
      <xdr:rowOff>136233</xdr:rowOff>
    </xdr:to>
    <xdr:cxnSp macro="">
      <xdr:nvCxnSpPr>
        <xdr:cNvPr id="253" name="直線コネクタ 252">
          <a:extLst>
            <a:ext uri="{FF2B5EF4-FFF2-40B4-BE49-F238E27FC236}">
              <a16:creationId xmlns:a16="http://schemas.microsoft.com/office/drawing/2014/main" id="{A3D70CE5-FF32-41CE-BC67-4BBABF008549}"/>
            </a:ext>
          </a:extLst>
        </xdr:cNvPr>
        <xdr:cNvCxnSpPr/>
      </xdr:nvCxnSpPr>
      <xdr:spPr>
        <a:xfrm flipV="1">
          <a:off x="6286500" y="10541470"/>
          <a:ext cx="79375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BCCC755F-6D87-4319-B88E-CFCE8A703E0D}"/>
            </a:ext>
          </a:extLst>
        </xdr:cNvPr>
        <xdr:cNvSpPr txBox="1"/>
      </xdr:nvSpPr>
      <xdr:spPr>
        <a:xfrm>
          <a:off x="8367105" y="10179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37FBE4E5-AB86-4C31-AE2F-23F7B343D5C6}"/>
            </a:ext>
          </a:extLst>
        </xdr:cNvPr>
        <xdr:cNvSpPr txBox="1"/>
      </xdr:nvSpPr>
      <xdr:spPr>
        <a:xfrm>
          <a:off x="7567005" y="10242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E4101692-C66A-49A6-B8F0-C1B130BCEC3A}"/>
            </a:ext>
          </a:extLst>
        </xdr:cNvPr>
        <xdr:cNvSpPr txBox="1"/>
      </xdr:nvSpPr>
      <xdr:spPr>
        <a:xfrm>
          <a:off x="6773255" y="10185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10535</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1CBF638-BA91-4516-A365-9C36BF0C5A24}"/>
            </a:ext>
          </a:extLst>
        </xdr:cNvPr>
        <xdr:cNvSpPr txBox="1"/>
      </xdr:nvSpPr>
      <xdr:spPr>
        <a:xfrm>
          <a:off x="6006045" y="1058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169076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5AA051C3-A49E-4E54-8FDD-BA7F359DAB04}"/>
            </a:ext>
          </a:extLst>
        </xdr:cNvPr>
        <xdr:cNvSpPr txBox="1"/>
      </xdr:nvSpPr>
      <xdr:spPr>
        <a:xfrm>
          <a:off x="8399995" y="1057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170680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6338883D-0202-4966-B884-6CB4FB77F2A6}"/>
            </a:ext>
          </a:extLst>
        </xdr:cNvPr>
        <xdr:cNvSpPr txBox="1"/>
      </xdr:nvSpPr>
      <xdr:spPr>
        <a:xfrm>
          <a:off x="7612595" y="10571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4297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6EFA2C9A-AB43-430A-B5E2-D9130BD4B248}"/>
            </a:ext>
          </a:extLst>
        </xdr:cNvPr>
        <xdr:cNvSpPr txBox="1"/>
      </xdr:nvSpPr>
      <xdr:spPr>
        <a:xfrm>
          <a:off x="6818845" y="1057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32110</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C8CD161A-A097-43E3-B9C8-E144291EC662}"/>
            </a:ext>
          </a:extLst>
        </xdr:cNvPr>
        <xdr:cNvSpPr txBox="1"/>
      </xdr:nvSpPr>
      <xdr:spPr>
        <a:xfrm>
          <a:off x="6006045" y="1027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CB311385-3464-4B0A-AC1E-4EFE1D3EFF42}"/>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629D035B-206A-4CC9-915D-1601C95BD1E7}"/>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F809B413-2E10-4B87-88B6-D9E0E6FE788F}"/>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4144F13E-6C6C-49A1-B1E6-FAE22517A013}"/>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4561DDAD-684B-44AB-BC20-0AC7835901BF}"/>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4BAB34A3-FB0D-4DBF-B1DF-B41DF1B41436}"/>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F216E460-AD0A-49AA-BFEC-47887809A496}"/>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786B8616-DDAC-40E2-9582-136EB21AF1A3}"/>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A22E2BD8-E7CE-4728-9C91-2C0530E5DB3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6489911F-1977-42F8-A8FB-EE7005437D29}"/>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788F3D99-9FD1-4984-B95C-A696CFEC57A4}"/>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6DD97B11-BF10-4F7E-B172-7DAC7A5D27FF}"/>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7FDEDD94-2D5A-46E9-AA43-C256135A3345}"/>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8B0D4D74-D89E-46BA-8CE7-3C81F361206B}"/>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48D7EDCB-A641-4DD0-83D7-44A8519FA76F}"/>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67AE921B-4383-43FB-AEA4-A7A713677482}"/>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FF55A98E-1612-491E-9D4C-FC33A1E17DD2}"/>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C60AD2C5-7EBC-4912-8D2F-D50D6E963CDC}"/>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E6B1F5EF-8CD1-424B-953F-709711192376}"/>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88AEB8A3-A29D-403D-9955-51B0999B1EB1}"/>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B360B3A8-4130-4163-B8BE-D89609941822}"/>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80E26822-2461-4106-B650-8D4B4659A8C3}"/>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CCEFAC29-5E40-41C0-80F2-AD56976E655B}"/>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83AD49B0-C462-4DE3-8276-7E34795BA521}"/>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7BC9FDCA-6ACA-4D9D-ABED-043B61B05928}"/>
            </a:ext>
          </a:extLst>
        </xdr:cNvPr>
        <xdr:cNvCxnSpPr/>
      </xdr:nvCxnSpPr>
      <xdr:spPr>
        <a:xfrm flipV="1">
          <a:off x="4177665" y="1286383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6C6F1237-4A68-4D94-9B69-F22F5A4B6141}"/>
            </a:ext>
          </a:extLst>
        </xdr:cNvPr>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AE9F763D-2DC0-434F-AD19-29193693CEDE}"/>
            </a:ext>
          </a:extLst>
        </xdr:cNvPr>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F6EE231F-AE49-41F8-9E8B-30810B6A3D58}"/>
            </a:ext>
          </a:extLst>
        </xdr:cNvPr>
        <xdr:cNvSpPr txBox="1"/>
      </xdr:nvSpPr>
      <xdr:spPr>
        <a:xfrm>
          <a:off x="4216400" y="1264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90" name="直線コネクタ 289">
          <a:extLst>
            <a:ext uri="{FF2B5EF4-FFF2-40B4-BE49-F238E27FC236}">
              <a16:creationId xmlns:a16="http://schemas.microsoft.com/office/drawing/2014/main" id="{C24EFDAA-0018-42DA-BD70-CD19704490DE}"/>
            </a:ext>
          </a:extLst>
        </xdr:cNvPr>
        <xdr:cNvCxnSpPr/>
      </xdr:nvCxnSpPr>
      <xdr:spPr>
        <a:xfrm>
          <a:off x="4108450" y="128638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CC5ED035-6FCF-4E1A-A6B5-B67F0F97F25E}"/>
            </a:ext>
          </a:extLst>
        </xdr:cNvPr>
        <xdr:cNvSpPr txBox="1"/>
      </xdr:nvSpPr>
      <xdr:spPr>
        <a:xfrm>
          <a:off x="4216400" y="13544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2" name="フローチャート: 判断 291">
          <a:extLst>
            <a:ext uri="{FF2B5EF4-FFF2-40B4-BE49-F238E27FC236}">
              <a16:creationId xmlns:a16="http://schemas.microsoft.com/office/drawing/2014/main" id="{02AB2E84-3071-4D4F-B07E-32D96FA4A503}"/>
            </a:ext>
          </a:extLst>
        </xdr:cNvPr>
        <xdr:cNvSpPr/>
      </xdr:nvSpPr>
      <xdr:spPr>
        <a:xfrm>
          <a:off x="4127500" y="1356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3" name="フローチャート: 判断 292">
          <a:extLst>
            <a:ext uri="{FF2B5EF4-FFF2-40B4-BE49-F238E27FC236}">
              <a16:creationId xmlns:a16="http://schemas.microsoft.com/office/drawing/2014/main" id="{7E62709F-AF39-4CB2-9C2F-4C9A7AE3569C}"/>
            </a:ext>
          </a:extLst>
        </xdr:cNvPr>
        <xdr:cNvSpPr/>
      </xdr:nvSpPr>
      <xdr:spPr>
        <a:xfrm>
          <a:off x="3384550" y="136213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94" name="フローチャート: 判断 293">
          <a:extLst>
            <a:ext uri="{FF2B5EF4-FFF2-40B4-BE49-F238E27FC236}">
              <a16:creationId xmlns:a16="http://schemas.microsoft.com/office/drawing/2014/main" id="{07D26737-FF23-4B32-841A-4B51A4123679}"/>
            </a:ext>
          </a:extLst>
        </xdr:cNvPr>
        <xdr:cNvSpPr/>
      </xdr:nvSpPr>
      <xdr:spPr>
        <a:xfrm>
          <a:off x="2571750" y="1358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95" name="フローチャート: 判断 294">
          <a:extLst>
            <a:ext uri="{FF2B5EF4-FFF2-40B4-BE49-F238E27FC236}">
              <a16:creationId xmlns:a16="http://schemas.microsoft.com/office/drawing/2014/main" id="{A69DA913-8E6E-4863-B468-0A0A52FC0474}"/>
            </a:ext>
          </a:extLst>
        </xdr:cNvPr>
        <xdr:cNvSpPr/>
      </xdr:nvSpPr>
      <xdr:spPr>
        <a:xfrm>
          <a:off x="1778000" y="135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96" name="フローチャート: 判断 295">
          <a:extLst>
            <a:ext uri="{FF2B5EF4-FFF2-40B4-BE49-F238E27FC236}">
              <a16:creationId xmlns:a16="http://schemas.microsoft.com/office/drawing/2014/main" id="{5E86D77A-634F-4885-8671-07A0B82F58B7}"/>
            </a:ext>
          </a:extLst>
        </xdr:cNvPr>
        <xdr:cNvSpPr/>
      </xdr:nvSpPr>
      <xdr:spPr>
        <a:xfrm>
          <a:off x="984250" y="135528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7149CE14-3459-4DE1-801F-D1CE0F0DECA1}"/>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D30EC71-75AA-4E71-AB72-22321455ADB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56D02A2-6DA1-43F3-A08C-6B96EAF4D7FA}"/>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F7E0BA3-398F-4D6A-B46D-BF40236D9195}"/>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BE3E29F-9DA7-40DB-BC23-E40986E6B561}"/>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302" name="楕円 301">
          <a:extLst>
            <a:ext uri="{FF2B5EF4-FFF2-40B4-BE49-F238E27FC236}">
              <a16:creationId xmlns:a16="http://schemas.microsoft.com/office/drawing/2014/main" id="{48A4D2E9-9CE7-4264-A984-9CF51D530AC8}"/>
            </a:ext>
          </a:extLst>
        </xdr:cNvPr>
        <xdr:cNvSpPr/>
      </xdr:nvSpPr>
      <xdr:spPr>
        <a:xfrm>
          <a:off x="4127500" y="135058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149241</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169F9D61-8979-45C8-A475-40E765223FA9}"/>
            </a:ext>
          </a:extLst>
        </xdr:cNvPr>
        <xdr:cNvSpPr txBox="1"/>
      </xdr:nvSpPr>
      <xdr:spPr>
        <a:xfrm>
          <a:off x="42164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69214</xdr:rowOff>
    </xdr:from>
    <xdr:to>
      <xdr:col>20</xdr:col>
      <xdr:colOff>38100</xdr:colOff>
      <xdr:row>81</xdr:row>
      <xdr:rowOff>170814</xdr:rowOff>
    </xdr:to>
    <xdr:sp macro="" textlink="">
      <xdr:nvSpPr>
        <xdr:cNvPr id="304" name="楕円 303">
          <a:extLst>
            <a:ext uri="{FF2B5EF4-FFF2-40B4-BE49-F238E27FC236}">
              <a16:creationId xmlns:a16="http://schemas.microsoft.com/office/drawing/2014/main" id="{3BFC1E1A-8257-4596-85B1-59FFACF77A7D}"/>
            </a:ext>
          </a:extLst>
        </xdr:cNvPr>
        <xdr:cNvSpPr/>
      </xdr:nvSpPr>
      <xdr:spPr>
        <a:xfrm>
          <a:off x="3384550" y="134486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120014</xdr:rowOff>
    </xdr:from>
    <xdr:to>
      <xdr:col>24</xdr:col>
      <xdr:colOff>63500</xdr:colOff>
      <xdr:row>82</xdr:row>
      <xdr:rowOff>5714</xdr:rowOff>
    </xdr:to>
    <xdr:cxnSp macro="">
      <xdr:nvCxnSpPr>
        <xdr:cNvPr id="305" name="直線コネクタ 304">
          <a:extLst>
            <a:ext uri="{FF2B5EF4-FFF2-40B4-BE49-F238E27FC236}">
              <a16:creationId xmlns:a16="http://schemas.microsoft.com/office/drawing/2014/main" id="{EBE9A483-8917-45DC-AAB7-C8D45B483847}"/>
            </a:ext>
          </a:extLst>
        </xdr:cNvPr>
        <xdr:cNvCxnSpPr/>
      </xdr:nvCxnSpPr>
      <xdr:spPr>
        <a:xfrm>
          <a:off x="3429000" y="13499464"/>
          <a:ext cx="7493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12064</xdr:rowOff>
    </xdr:from>
    <xdr:to>
      <xdr:col>15</xdr:col>
      <xdr:colOff>101600</xdr:colOff>
      <xdr:row>81</xdr:row>
      <xdr:rowOff>113664</xdr:rowOff>
    </xdr:to>
    <xdr:sp macro="" textlink="">
      <xdr:nvSpPr>
        <xdr:cNvPr id="306" name="楕円 305">
          <a:extLst>
            <a:ext uri="{FF2B5EF4-FFF2-40B4-BE49-F238E27FC236}">
              <a16:creationId xmlns:a16="http://schemas.microsoft.com/office/drawing/2014/main" id="{27A437BE-9BF0-4D4C-A531-1693E0ED7251}"/>
            </a:ext>
          </a:extLst>
        </xdr:cNvPr>
        <xdr:cNvSpPr/>
      </xdr:nvSpPr>
      <xdr:spPr>
        <a:xfrm>
          <a:off x="2571750" y="133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62864</xdr:rowOff>
    </xdr:from>
    <xdr:to>
      <xdr:col>19</xdr:col>
      <xdr:colOff>177800</xdr:colOff>
      <xdr:row>81</xdr:row>
      <xdr:rowOff>120014</xdr:rowOff>
    </xdr:to>
    <xdr:cxnSp macro="">
      <xdr:nvCxnSpPr>
        <xdr:cNvPr id="307" name="直線コネクタ 306">
          <a:extLst>
            <a:ext uri="{FF2B5EF4-FFF2-40B4-BE49-F238E27FC236}">
              <a16:creationId xmlns:a16="http://schemas.microsoft.com/office/drawing/2014/main" id="{DB941968-64A2-487F-BA19-255FEFFCFD65}"/>
            </a:ext>
          </a:extLst>
        </xdr:cNvPr>
        <xdr:cNvCxnSpPr/>
      </xdr:nvCxnSpPr>
      <xdr:spPr>
        <a:xfrm>
          <a:off x="2622550" y="13442314"/>
          <a:ext cx="8064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132080</xdr:rowOff>
    </xdr:from>
    <xdr:to>
      <xdr:col>10</xdr:col>
      <xdr:colOff>165100</xdr:colOff>
      <xdr:row>81</xdr:row>
      <xdr:rowOff>62230</xdr:rowOff>
    </xdr:to>
    <xdr:sp macro="" textlink="">
      <xdr:nvSpPr>
        <xdr:cNvPr id="308" name="楕円 307">
          <a:extLst>
            <a:ext uri="{FF2B5EF4-FFF2-40B4-BE49-F238E27FC236}">
              <a16:creationId xmlns:a16="http://schemas.microsoft.com/office/drawing/2014/main" id="{312B27C0-12FA-4242-AC8C-A33CD0A8C952}"/>
            </a:ext>
          </a:extLst>
        </xdr:cNvPr>
        <xdr:cNvSpPr/>
      </xdr:nvSpPr>
      <xdr:spPr>
        <a:xfrm>
          <a:off x="1778000" y="13346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11430</xdr:rowOff>
    </xdr:from>
    <xdr:to>
      <xdr:col>15</xdr:col>
      <xdr:colOff>50800</xdr:colOff>
      <xdr:row>81</xdr:row>
      <xdr:rowOff>62864</xdr:rowOff>
    </xdr:to>
    <xdr:cxnSp macro="">
      <xdr:nvCxnSpPr>
        <xdr:cNvPr id="309" name="直線コネクタ 308">
          <a:extLst>
            <a:ext uri="{FF2B5EF4-FFF2-40B4-BE49-F238E27FC236}">
              <a16:creationId xmlns:a16="http://schemas.microsoft.com/office/drawing/2014/main" id="{18CB787D-FA8C-4B85-8512-E267EF1B5B52}"/>
            </a:ext>
          </a:extLst>
        </xdr:cNvPr>
        <xdr:cNvCxnSpPr/>
      </xdr:nvCxnSpPr>
      <xdr:spPr>
        <a:xfrm>
          <a:off x="1828800" y="13390880"/>
          <a:ext cx="79375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69214</xdr:rowOff>
    </xdr:from>
    <xdr:to>
      <xdr:col>6</xdr:col>
      <xdr:colOff>38100</xdr:colOff>
      <xdr:row>80</xdr:row>
      <xdr:rowOff>170814</xdr:rowOff>
    </xdr:to>
    <xdr:sp macro="" textlink="">
      <xdr:nvSpPr>
        <xdr:cNvPr id="310" name="楕円 309">
          <a:extLst>
            <a:ext uri="{FF2B5EF4-FFF2-40B4-BE49-F238E27FC236}">
              <a16:creationId xmlns:a16="http://schemas.microsoft.com/office/drawing/2014/main" id="{CBE4317A-7A5F-4D07-9EDE-5E3E86261D24}"/>
            </a:ext>
          </a:extLst>
        </xdr:cNvPr>
        <xdr:cNvSpPr/>
      </xdr:nvSpPr>
      <xdr:spPr>
        <a:xfrm>
          <a:off x="984250" y="132835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120014</xdr:rowOff>
    </xdr:from>
    <xdr:to>
      <xdr:col>10</xdr:col>
      <xdr:colOff>114300</xdr:colOff>
      <xdr:row>81</xdr:row>
      <xdr:rowOff>11430</xdr:rowOff>
    </xdr:to>
    <xdr:cxnSp macro="">
      <xdr:nvCxnSpPr>
        <xdr:cNvPr id="311" name="直線コネクタ 310">
          <a:extLst>
            <a:ext uri="{FF2B5EF4-FFF2-40B4-BE49-F238E27FC236}">
              <a16:creationId xmlns:a16="http://schemas.microsoft.com/office/drawing/2014/main" id="{8156A559-9CDA-4261-957A-000F39DE6CB2}"/>
            </a:ext>
          </a:extLst>
        </xdr:cNvPr>
        <xdr:cNvCxnSpPr/>
      </xdr:nvCxnSpPr>
      <xdr:spPr>
        <a:xfrm>
          <a:off x="1028700" y="13334364"/>
          <a:ext cx="800100" cy="5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2" name="n_1aveValue【公営住宅】&#10;有形固定資産減価償却率">
          <a:extLst>
            <a:ext uri="{FF2B5EF4-FFF2-40B4-BE49-F238E27FC236}">
              <a16:creationId xmlns:a16="http://schemas.microsoft.com/office/drawing/2014/main" id="{9BA844F3-DE51-4952-A0BC-017B316186A5}"/>
            </a:ext>
          </a:extLst>
        </xdr:cNvPr>
        <xdr:cNvSpPr txBox="1"/>
      </xdr:nvSpPr>
      <xdr:spPr>
        <a:xfrm>
          <a:off x="3239144" y="1370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313" name="n_2aveValue【公営住宅】&#10;有形固定資産減価償却率">
          <a:extLst>
            <a:ext uri="{FF2B5EF4-FFF2-40B4-BE49-F238E27FC236}">
              <a16:creationId xmlns:a16="http://schemas.microsoft.com/office/drawing/2014/main" id="{8F34324B-5953-4ED1-93D5-B0FD4929EF78}"/>
            </a:ext>
          </a:extLst>
        </xdr:cNvPr>
        <xdr:cNvSpPr txBox="1"/>
      </xdr:nvSpPr>
      <xdr:spPr>
        <a:xfrm>
          <a:off x="2439044" y="1367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108602</xdr:rowOff>
    </xdr:from>
    <xdr:ext cx="405111" cy="259045"/>
    <xdr:sp macro="" textlink="">
      <xdr:nvSpPr>
        <xdr:cNvPr id="314" name="n_3aveValue【公営住宅】&#10;有形固定資産減価償却率">
          <a:extLst>
            <a:ext uri="{FF2B5EF4-FFF2-40B4-BE49-F238E27FC236}">
              <a16:creationId xmlns:a16="http://schemas.microsoft.com/office/drawing/2014/main" id="{9A765503-95E2-4B89-883E-5CAE5C372507}"/>
            </a:ext>
          </a:extLst>
        </xdr:cNvPr>
        <xdr:cNvSpPr txBox="1"/>
      </xdr:nvSpPr>
      <xdr:spPr>
        <a:xfrm>
          <a:off x="1645294" y="13653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100982</xdr:rowOff>
    </xdr:from>
    <xdr:ext cx="405111" cy="259045"/>
    <xdr:sp macro="" textlink="">
      <xdr:nvSpPr>
        <xdr:cNvPr id="315" name="n_4aveValue【公営住宅】&#10;有形固定資産減価償却率">
          <a:extLst>
            <a:ext uri="{FF2B5EF4-FFF2-40B4-BE49-F238E27FC236}">
              <a16:creationId xmlns:a16="http://schemas.microsoft.com/office/drawing/2014/main" id="{BB8EA827-6D47-40DF-B127-7C3783B2CBE2}"/>
            </a:ext>
          </a:extLst>
        </xdr:cNvPr>
        <xdr:cNvSpPr txBox="1"/>
      </xdr:nvSpPr>
      <xdr:spPr>
        <a:xfrm>
          <a:off x="851544" y="1364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15891</xdr:rowOff>
    </xdr:from>
    <xdr:ext cx="405111" cy="259045"/>
    <xdr:sp macro="" textlink="">
      <xdr:nvSpPr>
        <xdr:cNvPr id="316" name="n_1mainValue【公営住宅】&#10;有形固定資産減価償却率">
          <a:extLst>
            <a:ext uri="{FF2B5EF4-FFF2-40B4-BE49-F238E27FC236}">
              <a16:creationId xmlns:a16="http://schemas.microsoft.com/office/drawing/2014/main" id="{3380409A-B331-4E7D-AB61-2EAE3595D9DB}"/>
            </a:ext>
          </a:extLst>
        </xdr:cNvPr>
        <xdr:cNvSpPr txBox="1"/>
      </xdr:nvSpPr>
      <xdr:spPr>
        <a:xfrm>
          <a:off x="3239144"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130191</xdr:rowOff>
    </xdr:from>
    <xdr:ext cx="405111" cy="259045"/>
    <xdr:sp macro="" textlink="">
      <xdr:nvSpPr>
        <xdr:cNvPr id="317" name="n_2mainValue【公営住宅】&#10;有形固定資産減価償却率">
          <a:extLst>
            <a:ext uri="{FF2B5EF4-FFF2-40B4-BE49-F238E27FC236}">
              <a16:creationId xmlns:a16="http://schemas.microsoft.com/office/drawing/2014/main" id="{82F5CCDC-5668-4169-9214-82B849CAA35A}"/>
            </a:ext>
          </a:extLst>
        </xdr:cNvPr>
        <xdr:cNvSpPr txBox="1"/>
      </xdr:nvSpPr>
      <xdr:spPr>
        <a:xfrm>
          <a:off x="2439044" y="1317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318" name="n_3mainValue【公営住宅】&#10;有形固定資産減価償却率">
          <a:extLst>
            <a:ext uri="{FF2B5EF4-FFF2-40B4-BE49-F238E27FC236}">
              <a16:creationId xmlns:a16="http://schemas.microsoft.com/office/drawing/2014/main" id="{7DC0E388-2E15-4B72-8F01-7669DDAE1B7B}"/>
            </a:ext>
          </a:extLst>
        </xdr:cNvPr>
        <xdr:cNvSpPr txBox="1"/>
      </xdr:nvSpPr>
      <xdr:spPr>
        <a:xfrm>
          <a:off x="1645294" y="1312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15891</xdr:rowOff>
    </xdr:from>
    <xdr:ext cx="405111" cy="259045"/>
    <xdr:sp macro="" textlink="">
      <xdr:nvSpPr>
        <xdr:cNvPr id="319" name="n_4mainValue【公営住宅】&#10;有形固定資産減価償却率">
          <a:extLst>
            <a:ext uri="{FF2B5EF4-FFF2-40B4-BE49-F238E27FC236}">
              <a16:creationId xmlns:a16="http://schemas.microsoft.com/office/drawing/2014/main" id="{BA33F509-ED36-442C-A398-0FD34CFAEC8B}"/>
            </a:ext>
          </a:extLst>
        </xdr:cNvPr>
        <xdr:cNvSpPr txBox="1"/>
      </xdr:nvSpPr>
      <xdr:spPr>
        <a:xfrm>
          <a:off x="851544" y="1306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352D5E19-41A6-4E6F-BDC5-6531CD81668C}"/>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5E139D7F-B1FD-4B3D-9B64-C66E9CF0FEC8}"/>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24C98935-52FA-49F7-BBCD-DEDC86BC82C2}"/>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F93FD5F2-5835-4D66-AF9A-0055C7F8BCEC}"/>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6CAEC892-9EBB-4FBD-B044-58DEF4BE2B40}"/>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749C5024-41E1-4249-86C0-5E0A6970CFE3}"/>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B2C6D31B-8BBC-4DEA-A2B6-77D1CEFB73AE}"/>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2A3700EB-A6EC-4F91-9191-8809F19F1086}"/>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87ABDC04-2663-4093-8D73-CBB8435B46CF}"/>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1E21B87B-1AE7-4373-9B96-A60612EB504A}"/>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815175A-78AE-4835-B86B-E6CE6C48760C}"/>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CE82C1E3-E079-4DE9-83A0-B374F203F243}"/>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E0F64AAD-6FCD-45B3-B530-201F9F5CEE13}"/>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59539795-DD31-47CA-80DD-EB430551F052}"/>
            </a:ext>
          </a:extLst>
        </xdr:cNvPr>
        <xdr:cNvSpPr txBox="1"/>
      </xdr:nvSpPr>
      <xdr:spPr>
        <a:xfrm>
          <a:off x="548215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F5A98933-8C2B-4B2F-8C35-94735C8EC376}"/>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5962B519-2C27-4B9B-8442-2DE22538BFDA}"/>
            </a:ext>
          </a:extLst>
        </xdr:cNvPr>
        <xdr:cNvSpPr txBox="1"/>
      </xdr:nvSpPr>
      <xdr:spPr>
        <a:xfrm>
          <a:off x="5482151" y="13224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AF24556B-5F90-4A88-B1D8-E557A0B9B8AE}"/>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6340AA96-B801-49FE-9CD8-51692938B3CA}"/>
            </a:ext>
          </a:extLst>
        </xdr:cNvPr>
        <xdr:cNvSpPr txBox="1"/>
      </xdr:nvSpPr>
      <xdr:spPr>
        <a:xfrm>
          <a:off x="5482151" y="12786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AA367929-2A83-452E-8684-30FC26E5ADDE}"/>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67C588CA-C5FC-4CA6-9A6B-23758D615D1C}"/>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6649A9AB-2E6A-443E-B75A-EA204AFEE9AF}"/>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41" name="直線コネクタ 340">
          <a:extLst>
            <a:ext uri="{FF2B5EF4-FFF2-40B4-BE49-F238E27FC236}">
              <a16:creationId xmlns:a16="http://schemas.microsoft.com/office/drawing/2014/main" id="{7FC44F56-3AB8-4707-987D-91DC4FDC8F52}"/>
            </a:ext>
          </a:extLst>
        </xdr:cNvPr>
        <xdr:cNvCxnSpPr/>
      </xdr:nvCxnSpPr>
      <xdr:spPr>
        <a:xfrm flipV="1">
          <a:off x="9429115" y="12965776"/>
          <a:ext cx="0" cy="1259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42" name="【公営住宅】&#10;一人当たり面積最小値テキスト">
          <a:extLst>
            <a:ext uri="{FF2B5EF4-FFF2-40B4-BE49-F238E27FC236}">
              <a16:creationId xmlns:a16="http://schemas.microsoft.com/office/drawing/2014/main" id="{CA8DAF43-D20F-4EDD-AE06-D852E1043D11}"/>
            </a:ext>
          </a:extLst>
        </xdr:cNvPr>
        <xdr:cNvSpPr txBox="1"/>
      </xdr:nvSpPr>
      <xdr:spPr>
        <a:xfrm>
          <a:off x="9467850" y="1422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43" name="直線コネクタ 342">
          <a:extLst>
            <a:ext uri="{FF2B5EF4-FFF2-40B4-BE49-F238E27FC236}">
              <a16:creationId xmlns:a16="http://schemas.microsoft.com/office/drawing/2014/main" id="{5D3D8117-9F3B-4A80-86E7-978D1B797C02}"/>
            </a:ext>
          </a:extLst>
        </xdr:cNvPr>
        <xdr:cNvCxnSpPr/>
      </xdr:nvCxnSpPr>
      <xdr:spPr>
        <a:xfrm>
          <a:off x="9359900" y="142251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44" name="【公営住宅】&#10;一人当たり面積最大値テキスト">
          <a:extLst>
            <a:ext uri="{FF2B5EF4-FFF2-40B4-BE49-F238E27FC236}">
              <a16:creationId xmlns:a16="http://schemas.microsoft.com/office/drawing/2014/main" id="{D84B7716-B8A2-4A76-80E9-19B4FAED8BDA}"/>
            </a:ext>
          </a:extLst>
        </xdr:cNvPr>
        <xdr:cNvSpPr txBox="1"/>
      </xdr:nvSpPr>
      <xdr:spPr>
        <a:xfrm>
          <a:off x="9467850" y="1274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45" name="直線コネクタ 344">
          <a:extLst>
            <a:ext uri="{FF2B5EF4-FFF2-40B4-BE49-F238E27FC236}">
              <a16:creationId xmlns:a16="http://schemas.microsoft.com/office/drawing/2014/main" id="{C251DE7C-0DBF-45C3-9293-6F8701459FF8}"/>
            </a:ext>
          </a:extLst>
        </xdr:cNvPr>
        <xdr:cNvCxnSpPr/>
      </xdr:nvCxnSpPr>
      <xdr:spPr>
        <a:xfrm>
          <a:off x="9359900" y="129657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145279</xdr:rowOff>
    </xdr:from>
    <xdr:ext cx="469744" cy="259045"/>
    <xdr:sp macro="" textlink="">
      <xdr:nvSpPr>
        <xdr:cNvPr id="346" name="【公営住宅】&#10;一人当たり面積平均値テキスト">
          <a:extLst>
            <a:ext uri="{FF2B5EF4-FFF2-40B4-BE49-F238E27FC236}">
              <a16:creationId xmlns:a16="http://schemas.microsoft.com/office/drawing/2014/main" id="{D0645536-F042-4742-8A44-76DB6B45AAEC}"/>
            </a:ext>
          </a:extLst>
        </xdr:cNvPr>
        <xdr:cNvSpPr txBox="1"/>
      </xdr:nvSpPr>
      <xdr:spPr>
        <a:xfrm>
          <a:off x="9467850" y="13854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47" name="フローチャート: 判断 346">
          <a:extLst>
            <a:ext uri="{FF2B5EF4-FFF2-40B4-BE49-F238E27FC236}">
              <a16:creationId xmlns:a16="http://schemas.microsoft.com/office/drawing/2014/main" id="{9DC7C8D6-303A-472A-AD61-4700CAD19E96}"/>
            </a:ext>
          </a:extLst>
        </xdr:cNvPr>
        <xdr:cNvSpPr/>
      </xdr:nvSpPr>
      <xdr:spPr>
        <a:xfrm>
          <a:off x="9398000" y="139971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48" name="フローチャート: 判断 347">
          <a:extLst>
            <a:ext uri="{FF2B5EF4-FFF2-40B4-BE49-F238E27FC236}">
              <a16:creationId xmlns:a16="http://schemas.microsoft.com/office/drawing/2014/main" id="{1977ECBC-4E17-4398-AC00-BCAF9A3EA674}"/>
            </a:ext>
          </a:extLst>
        </xdr:cNvPr>
        <xdr:cNvSpPr/>
      </xdr:nvSpPr>
      <xdr:spPr>
        <a:xfrm>
          <a:off x="8636000" y="140088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49" name="フローチャート: 判断 348">
          <a:extLst>
            <a:ext uri="{FF2B5EF4-FFF2-40B4-BE49-F238E27FC236}">
              <a16:creationId xmlns:a16="http://schemas.microsoft.com/office/drawing/2014/main" id="{2D594AFD-CB4E-4006-B20B-AA232BDC9F9C}"/>
            </a:ext>
          </a:extLst>
        </xdr:cNvPr>
        <xdr:cNvSpPr/>
      </xdr:nvSpPr>
      <xdr:spPr>
        <a:xfrm>
          <a:off x="7842250" y="140543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50" name="フローチャート: 判断 349">
          <a:extLst>
            <a:ext uri="{FF2B5EF4-FFF2-40B4-BE49-F238E27FC236}">
              <a16:creationId xmlns:a16="http://schemas.microsoft.com/office/drawing/2014/main" id="{F94017F4-70EE-4058-B6A5-0E1D1CC670E1}"/>
            </a:ext>
          </a:extLst>
        </xdr:cNvPr>
        <xdr:cNvSpPr/>
      </xdr:nvSpPr>
      <xdr:spPr>
        <a:xfrm>
          <a:off x="7029450" y="140400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51" name="フローチャート: 判断 350">
          <a:extLst>
            <a:ext uri="{FF2B5EF4-FFF2-40B4-BE49-F238E27FC236}">
              <a16:creationId xmlns:a16="http://schemas.microsoft.com/office/drawing/2014/main" id="{17897B43-6AED-40DD-BF56-BE44AC8B7ABC}"/>
            </a:ext>
          </a:extLst>
        </xdr:cNvPr>
        <xdr:cNvSpPr/>
      </xdr:nvSpPr>
      <xdr:spPr>
        <a:xfrm>
          <a:off x="6235700" y="140341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6076848A-C2D2-4573-84DB-1A12AF87FFBC}"/>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C0A1E09-67A8-44F5-8400-B3B5149A4622}"/>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E3B6B2C-36D0-4A7F-BFC5-20B4F9E9BD6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04A7EBD-5D05-41FD-96AE-3A34FEFD416B}"/>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DBBAE2E-E6A3-4F2E-B376-6AFFE11A712F}"/>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115270</xdr:rowOff>
    </xdr:from>
    <xdr:to>
      <xdr:col>55</xdr:col>
      <xdr:colOff>50800</xdr:colOff>
      <xdr:row>86</xdr:row>
      <xdr:rowOff>45420</xdr:rowOff>
    </xdr:to>
    <xdr:sp macro="" textlink="">
      <xdr:nvSpPr>
        <xdr:cNvPr id="357" name="楕円 356">
          <a:extLst>
            <a:ext uri="{FF2B5EF4-FFF2-40B4-BE49-F238E27FC236}">
              <a16:creationId xmlns:a16="http://schemas.microsoft.com/office/drawing/2014/main" id="{EC0B3E7A-04C3-4173-AE38-DE26ADAC957A}"/>
            </a:ext>
          </a:extLst>
        </xdr:cNvPr>
        <xdr:cNvSpPr/>
      </xdr:nvSpPr>
      <xdr:spPr>
        <a:xfrm>
          <a:off x="9398000" y="141551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30197</xdr:rowOff>
    </xdr:from>
    <xdr:ext cx="469744" cy="259045"/>
    <xdr:sp macro="" textlink="">
      <xdr:nvSpPr>
        <xdr:cNvPr id="358" name="【公営住宅】&#10;一人当たり面積該当値テキスト">
          <a:extLst>
            <a:ext uri="{FF2B5EF4-FFF2-40B4-BE49-F238E27FC236}">
              <a16:creationId xmlns:a16="http://schemas.microsoft.com/office/drawing/2014/main" id="{AEC5EE5D-851A-42F3-B871-E1A7B8BD0613}"/>
            </a:ext>
          </a:extLst>
        </xdr:cNvPr>
        <xdr:cNvSpPr txBox="1"/>
      </xdr:nvSpPr>
      <xdr:spPr>
        <a:xfrm>
          <a:off x="9467850" y="1407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115819</xdr:rowOff>
    </xdr:from>
    <xdr:to>
      <xdr:col>50</xdr:col>
      <xdr:colOff>165100</xdr:colOff>
      <xdr:row>86</xdr:row>
      <xdr:rowOff>45969</xdr:rowOff>
    </xdr:to>
    <xdr:sp macro="" textlink="">
      <xdr:nvSpPr>
        <xdr:cNvPr id="359" name="楕円 358">
          <a:extLst>
            <a:ext uri="{FF2B5EF4-FFF2-40B4-BE49-F238E27FC236}">
              <a16:creationId xmlns:a16="http://schemas.microsoft.com/office/drawing/2014/main" id="{D64E3579-CCC0-4DAC-A8E7-FC11635F4CE2}"/>
            </a:ext>
          </a:extLst>
        </xdr:cNvPr>
        <xdr:cNvSpPr/>
      </xdr:nvSpPr>
      <xdr:spPr>
        <a:xfrm>
          <a:off x="8636000" y="141556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166070</xdr:rowOff>
    </xdr:from>
    <xdr:to>
      <xdr:col>55</xdr:col>
      <xdr:colOff>0</xdr:colOff>
      <xdr:row>85</xdr:row>
      <xdr:rowOff>166619</xdr:rowOff>
    </xdr:to>
    <xdr:cxnSp macro="">
      <xdr:nvCxnSpPr>
        <xdr:cNvPr id="360" name="直線コネクタ 359">
          <a:extLst>
            <a:ext uri="{FF2B5EF4-FFF2-40B4-BE49-F238E27FC236}">
              <a16:creationId xmlns:a16="http://schemas.microsoft.com/office/drawing/2014/main" id="{DAEFDD59-30F7-4CC1-8DA7-5E7CABE3277B}"/>
            </a:ext>
          </a:extLst>
        </xdr:cNvPr>
        <xdr:cNvCxnSpPr/>
      </xdr:nvCxnSpPr>
      <xdr:spPr>
        <a:xfrm flipV="1">
          <a:off x="8686800" y="14205920"/>
          <a:ext cx="74295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116413</xdr:rowOff>
    </xdr:from>
    <xdr:to>
      <xdr:col>46</xdr:col>
      <xdr:colOff>38100</xdr:colOff>
      <xdr:row>86</xdr:row>
      <xdr:rowOff>46563</xdr:rowOff>
    </xdr:to>
    <xdr:sp macro="" textlink="">
      <xdr:nvSpPr>
        <xdr:cNvPr id="361" name="楕円 360">
          <a:extLst>
            <a:ext uri="{FF2B5EF4-FFF2-40B4-BE49-F238E27FC236}">
              <a16:creationId xmlns:a16="http://schemas.microsoft.com/office/drawing/2014/main" id="{3287FA69-77D7-4689-9599-E3B9608827D4}"/>
            </a:ext>
          </a:extLst>
        </xdr:cNvPr>
        <xdr:cNvSpPr/>
      </xdr:nvSpPr>
      <xdr:spPr>
        <a:xfrm>
          <a:off x="7842250" y="141562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166619</xdr:rowOff>
    </xdr:from>
    <xdr:to>
      <xdr:col>50</xdr:col>
      <xdr:colOff>114300</xdr:colOff>
      <xdr:row>85</xdr:row>
      <xdr:rowOff>167213</xdr:rowOff>
    </xdr:to>
    <xdr:cxnSp macro="">
      <xdr:nvCxnSpPr>
        <xdr:cNvPr id="362" name="直線コネクタ 361">
          <a:extLst>
            <a:ext uri="{FF2B5EF4-FFF2-40B4-BE49-F238E27FC236}">
              <a16:creationId xmlns:a16="http://schemas.microsoft.com/office/drawing/2014/main" id="{0AB3A9A8-EE41-4B33-8399-D48FB3A2BB0B}"/>
            </a:ext>
          </a:extLst>
        </xdr:cNvPr>
        <xdr:cNvCxnSpPr/>
      </xdr:nvCxnSpPr>
      <xdr:spPr>
        <a:xfrm flipV="1">
          <a:off x="7886700" y="14206469"/>
          <a:ext cx="8001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77826</xdr:rowOff>
    </xdr:from>
    <xdr:to>
      <xdr:col>41</xdr:col>
      <xdr:colOff>101600</xdr:colOff>
      <xdr:row>86</xdr:row>
      <xdr:rowOff>7976</xdr:rowOff>
    </xdr:to>
    <xdr:sp macro="" textlink="">
      <xdr:nvSpPr>
        <xdr:cNvPr id="363" name="楕円 362">
          <a:extLst>
            <a:ext uri="{FF2B5EF4-FFF2-40B4-BE49-F238E27FC236}">
              <a16:creationId xmlns:a16="http://schemas.microsoft.com/office/drawing/2014/main" id="{BF8AD0B6-BFD9-48D4-9F40-27AF6F57A325}"/>
            </a:ext>
          </a:extLst>
        </xdr:cNvPr>
        <xdr:cNvSpPr/>
      </xdr:nvSpPr>
      <xdr:spPr>
        <a:xfrm>
          <a:off x="7029450" y="141176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128626</xdr:rowOff>
    </xdr:from>
    <xdr:to>
      <xdr:col>45</xdr:col>
      <xdr:colOff>177800</xdr:colOff>
      <xdr:row>85</xdr:row>
      <xdr:rowOff>167213</xdr:rowOff>
    </xdr:to>
    <xdr:cxnSp macro="">
      <xdr:nvCxnSpPr>
        <xdr:cNvPr id="364" name="直線コネクタ 363">
          <a:extLst>
            <a:ext uri="{FF2B5EF4-FFF2-40B4-BE49-F238E27FC236}">
              <a16:creationId xmlns:a16="http://schemas.microsoft.com/office/drawing/2014/main" id="{3A4699CC-33A2-4831-B37D-EA67806624BD}"/>
            </a:ext>
          </a:extLst>
        </xdr:cNvPr>
        <xdr:cNvCxnSpPr/>
      </xdr:nvCxnSpPr>
      <xdr:spPr>
        <a:xfrm>
          <a:off x="7080250" y="14168476"/>
          <a:ext cx="806450" cy="3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117464</xdr:rowOff>
    </xdr:from>
    <xdr:to>
      <xdr:col>36</xdr:col>
      <xdr:colOff>165100</xdr:colOff>
      <xdr:row>86</xdr:row>
      <xdr:rowOff>47614</xdr:rowOff>
    </xdr:to>
    <xdr:sp macro="" textlink="">
      <xdr:nvSpPr>
        <xdr:cNvPr id="365" name="楕円 364">
          <a:extLst>
            <a:ext uri="{FF2B5EF4-FFF2-40B4-BE49-F238E27FC236}">
              <a16:creationId xmlns:a16="http://schemas.microsoft.com/office/drawing/2014/main" id="{7DA327D2-ED9B-4C31-9F0D-C7EA730FB7F2}"/>
            </a:ext>
          </a:extLst>
        </xdr:cNvPr>
        <xdr:cNvSpPr/>
      </xdr:nvSpPr>
      <xdr:spPr>
        <a:xfrm>
          <a:off x="6235700" y="141573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128626</xdr:rowOff>
    </xdr:from>
    <xdr:to>
      <xdr:col>41</xdr:col>
      <xdr:colOff>50800</xdr:colOff>
      <xdr:row>85</xdr:row>
      <xdr:rowOff>168264</xdr:rowOff>
    </xdr:to>
    <xdr:cxnSp macro="">
      <xdr:nvCxnSpPr>
        <xdr:cNvPr id="366" name="直線コネクタ 365">
          <a:extLst>
            <a:ext uri="{FF2B5EF4-FFF2-40B4-BE49-F238E27FC236}">
              <a16:creationId xmlns:a16="http://schemas.microsoft.com/office/drawing/2014/main" id="{88555EB2-AAC5-487B-94A9-A0E20AF02E72}"/>
            </a:ext>
          </a:extLst>
        </xdr:cNvPr>
        <xdr:cNvCxnSpPr/>
      </xdr:nvCxnSpPr>
      <xdr:spPr>
        <a:xfrm flipV="1">
          <a:off x="6286500" y="14168476"/>
          <a:ext cx="793750" cy="3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80784</xdr:rowOff>
    </xdr:from>
    <xdr:ext cx="469744" cy="259045"/>
    <xdr:sp macro="" textlink="">
      <xdr:nvSpPr>
        <xdr:cNvPr id="367" name="n_1aveValue【公営住宅】&#10;一人当たり面積">
          <a:extLst>
            <a:ext uri="{FF2B5EF4-FFF2-40B4-BE49-F238E27FC236}">
              <a16:creationId xmlns:a16="http://schemas.microsoft.com/office/drawing/2014/main" id="{AB9FBFBC-415F-4685-B8EE-8AE5DA273EBF}"/>
            </a:ext>
          </a:extLst>
        </xdr:cNvPr>
        <xdr:cNvSpPr txBox="1"/>
      </xdr:nvSpPr>
      <xdr:spPr>
        <a:xfrm>
          <a:off x="8458277" y="1379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132585</xdr:rowOff>
    </xdr:from>
    <xdr:ext cx="469744" cy="259045"/>
    <xdr:sp macro="" textlink="">
      <xdr:nvSpPr>
        <xdr:cNvPr id="368" name="n_2aveValue【公営住宅】&#10;一人当たり面積">
          <a:extLst>
            <a:ext uri="{FF2B5EF4-FFF2-40B4-BE49-F238E27FC236}">
              <a16:creationId xmlns:a16="http://schemas.microsoft.com/office/drawing/2014/main" id="{A80DB7EA-184B-4480-99A0-82C6DBD10664}"/>
            </a:ext>
          </a:extLst>
        </xdr:cNvPr>
        <xdr:cNvSpPr txBox="1"/>
      </xdr:nvSpPr>
      <xdr:spPr>
        <a:xfrm>
          <a:off x="7677227" y="1384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69" name="n_3aveValue【公営住宅】&#10;一人当たり面積">
          <a:extLst>
            <a:ext uri="{FF2B5EF4-FFF2-40B4-BE49-F238E27FC236}">
              <a16:creationId xmlns:a16="http://schemas.microsoft.com/office/drawing/2014/main" id="{AF7DB978-F4AC-45B7-9931-0FCD18B3D71A}"/>
            </a:ext>
          </a:extLst>
        </xdr:cNvPr>
        <xdr:cNvSpPr txBox="1"/>
      </xdr:nvSpPr>
      <xdr:spPr>
        <a:xfrm>
          <a:off x="6864427" y="1382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106067</xdr:rowOff>
    </xdr:from>
    <xdr:ext cx="469744" cy="259045"/>
    <xdr:sp macro="" textlink="">
      <xdr:nvSpPr>
        <xdr:cNvPr id="370" name="n_4aveValue【公営住宅】&#10;一人当たり面積">
          <a:extLst>
            <a:ext uri="{FF2B5EF4-FFF2-40B4-BE49-F238E27FC236}">
              <a16:creationId xmlns:a16="http://schemas.microsoft.com/office/drawing/2014/main" id="{4ACAE23C-277D-4D0F-8C5A-37EB210708A2}"/>
            </a:ext>
          </a:extLst>
        </xdr:cNvPr>
        <xdr:cNvSpPr txBox="1"/>
      </xdr:nvSpPr>
      <xdr:spPr>
        <a:xfrm>
          <a:off x="6070677" y="1381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37096</xdr:rowOff>
    </xdr:from>
    <xdr:ext cx="469744" cy="259045"/>
    <xdr:sp macro="" textlink="">
      <xdr:nvSpPr>
        <xdr:cNvPr id="371" name="n_1mainValue【公営住宅】&#10;一人当たり面積">
          <a:extLst>
            <a:ext uri="{FF2B5EF4-FFF2-40B4-BE49-F238E27FC236}">
              <a16:creationId xmlns:a16="http://schemas.microsoft.com/office/drawing/2014/main" id="{823B2C8F-F9E5-4BDD-98CF-C02C067CE83B}"/>
            </a:ext>
          </a:extLst>
        </xdr:cNvPr>
        <xdr:cNvSpPr txBox="1"/>
      </xdr:nvSpPr>
      <xdr:spPr>
        <a:xfrm>
          <a:off x="8458277" y="1424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37690</xdr:rowOff>
    </xdr:from>
    <xdr:ext cx="469744" cy="259045"/>
    <xdr:sp macro="" textlink="">
      <xdr:nvSpPr>
        <xdr:cNvPr id="372" name="n_2mainValue【公営住宅】&#10;一人当たり面積">
          <a:extLst>
            <a:ext uri="{FF2B5EF4-FFF2-40B4-BE49-F238E27FC236}">
              <a16:creationId xmlns:a16="http://schemas.microsoft.com/office/drawing/2014/main" id="{8EE84609-3121-45AD-9157-46D8308C0480}"/>
            </a:ext>
          </a:extLst>
        </xdr:cNvPr>
        <xdr:cNvSpPr txBox="1"/>
      </xdr:nvSpPr>
      <xdr:spPr>
        <a:xfrm>
          <a:off x="7677227" y="1424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170553</xdr:rowOff>
    </xdr:from>
    <xdr:ext cx="469744" cy="259045"/>
    <xdr:sp macro="" textlink="">
      <xdr:nvSpPr>
        <xdr:cNvPr id="373" name="n_3mainValue【公営住宅】&#10;一人当たり面積">
          <a:extLst>
            <a:ext uri="{FF2B5EF4-FFF2-40B4-BE49-F238E27FC236}">
              <a16:creationId xmlns:a16="http://schemas.microsoft.com/office/drawing/2014/main" id="{E7C12369-7E93-4299-87CE-37D1069CFA28}"/>
            </a:ext>
          </a:extLst>
        </xdr:cNvPr>
        <xdr:cNvSpPr txBox="1"/>
      </xdr:nvSpPr>
      <xdr:spPr>
        <a:xfrm>
          <a:off x="6864427" y="1420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38741</xdr:rowOff>
    </xdr:from>
    <xdr:ext cx="469744" cy="259045"/>
    <xdr:sp macro="" textlink="">
      <xdr:nvSpPr>
        <xdr:cNvPr id="374" name="n_4mainValue【公営住宅】&#10;一人当たり面積">
          <a:extLst>
            <a:ext uri="{FF2B5EF4-FFF2-40B4-BE49-F238E27FC236}">
              <a16:creationId xmlns:a16="http://schemas.microsoft.com/office/drawing/2014/main" id="{152DAE8D-6965-4DC4-AD5B-FAD1326BDCC8}"/>
            </a:ext>
          </a:extLst>
        </xdr:cNvPr>
        <xdr:cNvSpPr txBox="1"/>
      </xdr:nvSpPr>
      <xdr:spPr>
        <a:xfrm>
          <a:off x="6070677" y="1424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996B5894-2A7E-4603-AE1A-88A88E8C95AC}"/>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B627853-4EF0-447E-8217-D67FCA86BA12}"/>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A1283601-A06F-4B26-A562-5F49B8C9E80E}"/>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DC7F0304-DA80-4EB0-86EB-29E3718723F5}"/>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F2F9F69E-ED46-4C4A-B9B5-5DF62BFA3421}"/>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E818ACD6-B5AF-4D9B-91F8-5C8C53593D69}"/>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64108F85-AFB5-4DC1-B338-5EDBE6C26AD3}"/>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AFF0E29A-DC90-44DD-9DDC-D566B2D09E9D}"/>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F125255C-AA08-45EA-81EA-7A6BE4A08BAC}"/>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E23B6B82-23D5-4D80-A9F3-69B488C5D1BF}"/>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3EEFC39-5D7C-4118-A26F-DEA243F2551F}"/>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E7C6FD23-F512-4A27-B736-4FBCC5AD6A7E}"/>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893D66CF-2374-4C10-929A-2634F41DDE8A}"/>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B393AA44-BC26-478B-BC2C-D60891EE8D6D}"/>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58AD998D-3C02-4EA4-9BDA-00691FB7F932}"/>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763DD6AE-0FD6-4020-820E-24F029F4869F}"/>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C648CBE7-F406-41DD-B431-89A8F55B9BEA}"/>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84E31F52-4687-4B9E-9ACB-DD48363563B9}"/>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994DC51A-76F8-4702-BA87-CCEBA9F429E2}"/>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D7FF7568-7EF6-441E-A4F5-31DF47D05C9E}"/>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4BB69DC4-E1C9-401F-8ADC-99DBC9E63F63}"/>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6CB8CEDB-032F-42B5-9042-DAF908AFE3CD}"/>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B67F4C4F-A482-4813-8C64-449CBAE6B5E5}"/>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4329D52E-A95B-404B-A6DF-8999AD07E367}"/>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E8177805-BECE-477D-AFB3-92E31BCE142C}"/>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BE13368D-0CC1-4834-8742-B4DF5CD6979A}"/>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A1A19D37-2DB8-4D37-9352-2ADC93853878}"/>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a:extLst>
            <a:ext uri="{FF2B5EF4-FFF2-40B4-BE49-F238E27FC236}">
              <a16:creationId xmlns:a16="http://schemas.microsoft.com/office/drawing/2014/main" id="{74BA8640-AC16-4EB3-8E7A-2D9C768154AE}"/>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a:extLst>
            <a:ext uri="{FF2B5EF4-FFF2-40B4-BE49-F238E27FC236}">
              <a16:creationId xmlns:a16="http://schemas.microsoft.com/office/drawing/2014/main" id="{23DD94AB-924E-428F-88FB-85FFE8D5E817}"/>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a:extLst>
            <a:ext uri="{FF2B5EF4-FFF2-40B4-BE49-F238E27FC236}">
              <a16:creationId xmlns:a16="http://schemas.microsoft.com/office/drawing/2014/main" id="{BEC8D623-EEE7-49CC-B295-D7C229AD87ED}"/>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a:extLst>
            <a:ext uri="{FF2B5EF4-FFF2-40B4-BE49-F238E27FC236}">
              <a16:creationId xmlns:a16="http://schemas.microsoft.com/office/drawing/2014/main" id="{30AB3E9A-EC5A-4677-9E45-88DA0346E3F1}"/>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a:extLst>
            <a:ext uri="{FF2B5EF4-FFF2-40B4-BE49-F238E27FC236}">
              <a16:creationId xmlns:a16="http://schemas.microsoft.com/office/drawing/2014/main" id="{B60E6300-0E52-4ED0-BE14-09AA11834245}"/>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a:extLst>
            <a:ext uri="{FF2B5EF4-FFF2-40B4-BE49-F238E27FC236}">
              <a16:creationId xmlns:a16="http://schemas.microsoft.com/office/drawing/2014/main" id="{41E43F72-7C76-4DDB-A056-4E587553EAD5}"/>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a:extLst>
            <a:ext uri="{FF2B5EF4-FFF2-40B4-BE49-F238E27FC236}">
              <a16:creationId xmlns:a16="http://schemas.microsoft.com/office/drawing/2014/main" id="{6F9A8F96-71C2-436C-B8CD-6069FE605F73}"/>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a:extLst>
            <a:ext uri="{FF2B5EF4-FFF2-40B4-BE49-F238E27FC236}">
              <a16:creationId xmlns:a16="http://schemas.microsoft.com/office/drawing/2014/main" id="{59BC6841-767B-4F28-B1F1-5B4E493CDD04}"/>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a:extLst>
            <a:ext uri="{FF2B5EF4-FFF2-40B4-BE49-F238E27FC236}">
              <a16:creationId xmlns:a16="http://schemas.microsoft.com/office/drawing/2014/main" id="{05A8DBFB-C0DF-4A52-B540-5C5071398056}"/>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a:extLst>
            <a:ext uri="{FF2B5EF4-FFF2-40B4-BE49-F238E27FC236}">
              <a16:creationId xmlns:a16="http://schemas.microsoft.com/office/drawing/2014/main" id="{C1286E46-BDA0-4708-8A1E-5812C070B14E}"/>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a:extLst>
            <a:ext uri="{FF2B5EF4-FFF2-40B4-BE49-F238E27FC236}">
              <a16:creationId xmlns:a16="http://schemas.microsoft.com/office/drawing/2014/main" id="{5AB34932-AFE4-453F-8464-BE895CE21B82}"/>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a:extLst>
            <a:ext uri="{FF2B5EF4-FFF2-40B4-BE49-F238E27FC236}">
              <a16:creationId xmlns:a16="http://schemas.microsoft.com/office/drawing/2014/main" id="{07555450-B48E-4590-BE77-4A779B6CFE13}"/>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7E5CDE25-8CA6-4CE0-91B3-298710AC6F47}"/>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1F19DA66-43FE-49DF-B5DD-172A0178173C}"/>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416" name="直線コネクタ 415">
          <a:extLst>
            <a:ext uri="{FF2B5EF4-FFF2-40B4-BE49-F238E27FC236}">
              <a16:creationId xmlns:a16="http://schemas.microsoft.com/office/drawing/2014/main" id="{E635FE73-0A68-43F2-852B-347363456F39}"/>
            </a:ext>
          </a:extLst>
        </xdr:cNvPr>
        <xdr:cNvCxnSpPr/>
      </xdr:nvCxnSpPr>
      <xdr:spPr>
        <a:xfrm flipV="1">
          <a:off x="14699614" y="5503092"/>
          <a:ext cx="0" cy="152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id="{4B1F7CCE-8C35-46E4-B732-01C88DE7DF29}"/>
            </a:ext>
          </a:extLst>
        </xdr:cNvPr>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8" name="直線コネクタ 417">
          <a:extLst>
            <a:ext uri="{FF2B5EF4-FFF2-40B4-BE49-F238E27FC236}">
              <a16:creationId xmlns:a16="http://schemas.microsoft.com/office/drawing/2014/main" id="{840E5B27-70D5-47FE-9458-F299922E99B2}"/>
            </a:ext>
          </a:extLst>
        </xdr:cNvPr>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4F4C534E-80F2-4042-959A-0A4D93892F20}"/>
            </a:ext>
          </a:extLst>
        </xdr:cNvPr>
        <xdr:cNvSpPr txBox="1"/>
      </xdr:nvSpPr>
      <xdr:spPr>
        <a:xfrm>
          <a:off x="14738350" y="5291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20" name="直線コネクタ 419">
          <a:extLst>
            <a:ext uri="{FF2B5EF4-FFF2-40B4-BE49-F238E27FC236}">
              <a16:creationId xmlns:a16="http://schemas.microsoft.com/office/drawing/2014/main" id="{6E40CC6A-1238-44DE-B751-63F5591B3D6F}"/>
            </a:ext>
          </a:extLst>
        </xdr:cNvPr>
        <xdr:cNvCxnSpPr/>
      </xdr:nvCxnSpPr>
      <xdr:spPr>
        <a:xfrm>
          <a:off x="14611350" y="55030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146249</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567A1D34-CBBF-4EA0-B30B-69DDD0705777}"/>
            </a:ext>
          </a:extLst>
        </xdr:cNvPr>
        <xdr:cNvSpPr txBox="1"/>
      </xdr:nvSpPr>
      <xdr:spPr>
        <a:xfrm>
          <a:off x="14738350" y="59310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22" name="フローチャート: 判断 421">
          <a:extLst>
            <a:ext uri="{FF2B5EF4-FFF2-40B4-BE49-F238E27FC236}">
              <a16:creationId xmlns:a16="http://schemas.microsoft.com/office/drawing/2014/main" id="{32AC248E-87A2-4DAF-AEBC-390A45D44D49}"/>
            </a:ext>
          </a:extLst>
        </xdr:cNvPr>
        <xdr:cNvSpPr/>
      </xdr:nvSpPr>
      <xdr:spPr>
        <a:xfrm>
          <a:off x="14649450" y="60733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23" name="フローチャート: 判断 422">
          <a:extLst>
            <a:ext uri="{FF2B5EF4-FFF2-40B4-BE49-F238E27FC236}">
              <a16:creationId xmlns:a16="http://schemas.microsoft.com/office/drawing/2014/main" id="{B0719BE9-5DFC-43CD-B07C-397A969DF3DB}"/>
            </a:ext>
          </a:extLst>
        </xdr:cNvPr>
        <xdr:cNvSpPr/>
      </xdr:nvSpPr>
      <xdr:spPr>
        <a:xfrm>
          <a:off x="13887450" y="6089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24" name="フローチャート: 判断 423">
          <a:extLst>
            <a:ext uri="{FF2B5EF4-FFF2-40B4-BE49-F238E27FC236}">
              <a16:creationId xmlns:a16="http://schemas.microsoft.com/office/drawing/2014/main" id="{A04B2830-7E68-4624-B2B9-6F18F3A2867B}"/>
            </a:ext>
          </a:extLst>
        </xdr:cNvPr>
        <xdr:cNvSpPr/>
      </xdr:nvSpPr>
      <xdr:spPr>
        <a:xfrm>
          <a:off x="13093700" y="6256383"/>
          <a:ext cx="10160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25" name="フローチャート: 判断 424">
          <a:extLst>
            <a:ext uri="{FF2B5EF4-FFF2-40B4-BE49-F238E27FC236}">
              <a16:creationId xmlns:a16="http://schemas.microsoft.com/office/drawing/2014/main" id="{234D670F-2583-48B1-A38D-C5C409C2A998}"/>
            </a:ext>
          </a:extLst>
        </xdr:cNvPr>
        <xdr:cNvSpPr/>
      </xdr:nvSpPr>
      <xdr:spPr>
        <a:xfrm>
          <a:off x="12299950" y="62629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26" name="フローチャート: 判断 425">
          <a:extLst>
            <a:ext uri="{FF2B5EF4-FFF2-40B4-BE49-F238E27FC236}">
              <a16:creationId xmlns:a16="http://schemas.microsoft.com/office/drawing/2014/main" id="{D24A0E6A-8C10-42C7-B6E9-DD0556A65CE1}"/>
            </a:ext>
          </a:extLst>
        </xdr:cNvPr>
        <xdr:cNvSpPr/>
      </xdr:nvSpPr>
      <xdr:spPr>
        <a:xfrm>
          <a:off x="11487150" y="630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22C83A5C-5928-41D9-AE60-DAE30245613E}"/>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3B707657-1D60-489D-BE27-09F2D36C2691}"/>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18E25C5-21DE-4A98-BA81-328A3F990627}"/>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DA5B41A-9E8A-47E8-9C01-80CFDEA693EE}"/>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13D34DB-F22D-49A9-8D59-20786C5533E3}"/>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146231</xdr:rowOff>
    </xdr:from>
    <xdr:to>
      <xdr:col>85</xdr:col>
      <xdr:colOff>177800</xdr:colOff>
      <xdr:row>39</xdr:row>
      <xdr:rowOff>76381</xdr:rowOff>
    </xdr:to>
    <xdr:sp macro="" textlink="">
      <xdr:nvSpPr>
        <xdr:cNvPr id="432" name="楕円 431">
          <a:extLst>
            <a:ext uri="{FF2B5EF4-FFF2-40B4-BE49-F238E27FC236}">
              <a16:creationId xmlns:a16="http://schemas.microsoft.com/office/drawing/2014/main" id="{DB17706A-AF55-4ACA-B475-0B25965ABE04}"/>
            </a:ext>
          </a:extLst>
        </xdr:cNvPr>
        <xdr:cNvSpPr/>
      </xdr:nvSpPr>
      <xdr:spPr>
        <a:xfrm>
          <a:off x="14649450" y="642638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124658</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2ADAC06D-2EFB-4DFF-AC56-A9724D4D1EB8}"/>
            </a:ext>
          </a:extLst>
        </xdr:cNvPr>
        <xdr:cNvSpPr txBox="1"/>
      </xdr:nvSpPr>
      <xdr:spPr>
        <a:xfrm>
          <a:off x="14738350" y="6404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115207</xdr:rowOff>
    </xdr:from>
    <xdr:to>
      <xdr:col>81</xdr:col>
      <xdr:colOff>101600</xdr:colOff>
      <xdr:row>39</xdr:row>
      <xdr:rowOff>45357</xdr:rowOff>
    </xdr:to>
    <xdr:sp macro="" textlink="">
      <xdr:nvSpPr>
        <xdr:cNvPr id="434" name="楕円 433">
          <a:extLst>
            <a:ext uri="{FF2B5EF4-FFF2-40B4-BE49-F238E27FC236}">
              <a16:creationId xmlns:a16="http://schemas.microsoft.com/office/drawing/2014/main" id="{D4F122FC-FD38-4E5F-8790-979CD91EB57C}"/>
            </a:ext>
          </a:extLst>
        </xdr:cNvPr>
        <xdr:cNvSpPr/>
      </xdr:nvSpPr>
      <xdr:spPr>
        <a:xfrm>
          <a:off x="13887450" y="63953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166007</xdr:rowOff>
    </xdr:from>
    <xdr:to>
      <xdr:col>85</xdr:col>
      <xdr:colOff>127000</xdr:colOff>
      <xdr:row>39</xdr:row>
      <xdr:rowOff>25581</xdr:rowOff>
    </xdr:to>
    <xdr:cxnSp macro="">
      <xdr:nvCxnSpPr>
        <xdr:cNvPr id="435" name="直線コネクタ 434">
          <a:extLst>
            <a:ext uri="{FF2B5EF4-FFF2-40B4-BE49-F238E27FC236}">
              <a16:creationId xmlns:a16="http://schemas.microsoft.com/office/drawing/2014/main" id="{1BB1FDFC-E81C-4F08-90BC-DC4DB0705F4F}"/>
            </a:ext>
          </a:extLst>
        </xdr:cNvPr>
        <xdr:cNvCxnSpPr/>
      </xdr:nvCxnSpPr>
      <xdr:spPr>
        <a:xfrm>
          <a:off x="13938250" y="6446157"/>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71120</xdr:rowOff>
    </xdr:from>
    <xdr:to>
      <xdr:col>76</xdr:col>
      <xdr:colOff>165100</xdr:colOff>
      <xdr:row>39</xdr:row>
      <xdr:rowOff>1270</xdr:rowOff>
    </xdr:to>
    <xdr:sp macro="" textlink="">
      <xdr:nvSpPr>
        <xdr:cNvPr id="436" name="楕円 435">
          <a:extLst>
            <a:ext uri="{FF2B5EF4-FFF2-40B4-BE49-F238E27FC236}">
              <a16:creationId xmlns:a16="http://schemas.microsoft.com/office/drawing/2014/main" id="{4251F8A5-C3FC-429C-8FD6-0E249F80D8F4}"/>
            </a:ext>
          </a:extLst>
        </xdr:cNvPr>
        <xdr:cNvSpPr/>
      </xdr:nvSpPr>
      <xdr:spPr>
        <a:xfrm>
          <a:off x="13093700" y="6351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121920</xdr:rowOff>
    </xdr:from>
    <xdr:to>
      <xdr:col>81</xdr:col>
      <xdr:colOff>50800</xdr:colOff>
      <xdr:row>38</xdr:row>
      <xdr:rowOff>166007</xdr:rowOff>
    </xdr:to>
    <xdr:cxnSp macro="">
      <xdr:nvCxnSpPr>
        <xdr:cNvPr id="437" name="直線コネクタ 436">
          <a:extLst>
            <a:ext uri="{FF2B5EF4-FFF2-40B4-BE49-F238E27FC236}">
              <a16:creationId xmlns:a16="http://schemas.microsoft.com/office/drawing/2014/main" id="{0B1562C1-CBB0-4483-A143-6DA4F697A5D7}"/>
            </a:ext>
          </a:extLst>
        </xdr:cNvPr>
        <xdr:cNvCxnSpPr/>
      </xdr:nvCxnSpPr>
      <xdr:spPr>
        <a:xfrm>
          <a:off x="13144500" y="6402070"/>
          <a:ext cx="7937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142966</xdr:rowOff>
    </xdr:from>
    <xdr:to>
      <xdr:col>72</xdr:col>
      <xdr:colOff>38100</xdr:colOff>
      <xdr:row>38</xdr:row>
      <xdr:rowOff>73116</xdr:rowOff>
    </xdr:to>
    <xdr:sp macro="" textlink="">
      <xdr:nvSpPr>
        <xdr:cNvPr id="438" name="楕円 437">
          <a:extLst>
            <a:ext uri="{FF2B5EF4-FFF2-40B4-BE49-F238E27FC236}">
              <a16:creationId xmlns:a16="http://schemas.microsoft.com/office/drawing/2014/main" id="{B4F283FC-7A95-47AB-92A2-66EA205DC081}"/>
            </a:ext>
          </a:extLst>
        </xdr:cNvPr>
        <xdr:cNvSpPr/>
      </xdr:nvSpPr>
      <xdr:spPr>
        <a:xfrm>
          <a:off x="12299950" y="62580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22316</xdr:rowOff>
    </xdr:from>
    <xdr:to>
      <xdr:col>76</xdr:col>
      <xdr:colOff>114300</xdr:colOff>
      <xdr:row>38</xdr:row>
      <xdr:rowOff>121920</xdr:rowOff>
    </xdr:to>
    <xdr:cxnSp macro="">
      <xdr:nvCxnSpPr>
        <xdr:cNvPr id="439" name="直線コネクタ 438">
          <a:extLst>
            <a:ext uri="{FF2B5EF4-FFF2-40B4-BE49-F238E27FC236}">
              <a16:creationId xmlns:a16="http://schemas.microsoft.com/office/drawing/2014/main" id="{AD63831B-089E-4982-B9AA-A80E82EA6D5C}"/>
            </a:ext>
          </a:extLst>
        </xdr:cNvPr>
        <xdr:cNvCxnSpPr/>
      </xdr:nvCxnSpPr>
      <xdr:spPr>
        <a:xfrm>
          <a:off x="12344400" y="6302466"/>
          <a:ext cx="8001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144599</xdr:rowOff>
    </xdr:from>
    <xdr:to>
      <xdr:col>67</xdr:col>
      <xdr:colOff>101600</xdr:colOff>
      <xdr:row>38</xdr:row>
      <xdr:rowOff>74749</xdr:rowOff>
    </xdr:to>
    <xdr:sp macro="" textlink="">
      <xdr:nvSpPr>
        <xdr:cNvPr id="440" name="楕円 439">
          <a:extLst>
            <a:ext uri="{FF2B5EF4-FFF2-40B4-BE49-F238E27FC236}">
              <a16:creationId xmlns:a16="http://schemas.microsoft.com/office/drawing/2014/main" id="{10BF273F-B441-4DA6-B9A8-C93A8B630A20}"/>
            </a:ext>
          </a:extLst>
        </xdr:cNvPr>
        <xdr:cNvSpPr/>
      </xdr:nvSpPr>
      <xdr:spPr>
        <a:xfrm>
          <a:off x="11487150" y="62596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22316</xdr:rowOff>
    </xdr:from>
    <xdr:to>
      <xdr:col>71</xdr:col>
      <xdr:colOff>177800</xdr:colOff>
      <xdr:row>38</xdr:row>
      <xdr:rowOff>23949</xdr:rowOff>
    </xdr:to>
    <xdr:cxnSp macro="">
      <xdr:nvCxnSpPr>
        <xdr:cNvPr id="441" name="直線コネクタ 440">
          <a:extLst>
            <a:ext uri="{FF2B5EF4-FFF2-40B4-BE49-F238E27FC236}">
              <a16:creationId xmlns:a16="http://schemas.microsoft.com/office/drawing/2014/main" id="{90BB56C5-F435-47E5-BC29-EB92C6DCF679}"/>
            </a:ext>
          </a:extLst>
        </xdr:cNvPr>
        <xdr:cNvCxnSpPr/>
      </xdr:nvCxnSpPr>
      <xdr:spPr>
        <a:xfrm flipV="1">
          <a:off x="11537950" y="6302466"/>
          <a:ext cx="8064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59C6B9AC-D1FD-4D25-BDF5-E69CD78C6091}"/>
            </a:ext>
          </a:extLst>
        </xdr:cNvPr>
        <xdr:cNvSpPr txBox="1"/>
      </xdr:nvSpPr>
      <xdr:spPr>
        <a:xfrm>
          <a:off x="13742044" y="58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3B4146E9-9E6F-4E30-A30D-FFCBE15C096D}"/>
            </a:ext>
          </a:extLst>
        </xdr:cNvPr>
        <xdr:cNvSpPr txBox="1"/>
      </xdr:nvSpPr>
      <xdr:spPr>
        <a:xfrm>
          <a:off x="12960994" y="603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69142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3F39FD55-CDFE-46B1-9826-3F0DA780BAB8}"/>
            </a:ext>
          </a:extLst>
        </xdr:cNvPr>
        <xdr:cNvSpPr txBox="1"/>
      </xdr:nvSpPr>
      <xdr:spPr>
        <a:xfrm>
          <a:off x="12167244" y="634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113228</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A1B8E045-4DEA-41F6-B541-6AA437ABA994}"/>
            </a:ext>
          </a:extLst>
        </xdr:cNvPr>
        <xdr:cNvSpPr txBox="1"/>
      </xdr:nvSpPr>
      <xdr:spPr>
        <a:xfrm>
          <a:off x="11354444" y="6393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36484</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AEA1267E-F57C-4E53-AA65-0720FB4AA8A7}"/>
            </a:ext>
          </a:extLst>
        </xdr:cNvPr>
        <xdr:cNvSpPr txBox="1"/>
      </xdr:nvSpPr>
      <xdr:spPr>
        <a:xfrm>
          <a:off x="13742044" y="6481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69B05EAF-B24C-4F11-B8A6-CD16F95BA942}"/>
            </a:ext>
          </a:extLst>
        </xdr:cNvPr>
        <xdr:cNvSpPr txBox="1"/>
      </xdr:nvSpPr>
      <xdr:spPr>
        <a:xfrm>
          <a:off x="12960994" y="644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341F39FC-DD81-4577-A16F-93108447B54C}"/>
            </a:ext>
          </a:extLst>
        </xdr:cNvPr>
        <xdr:cNvSpPr txBox="1"/>
      </xdr:nvSpPr>
      <xdr:spPr>
        <a:xfrm>
          <a:off x="12167244" y="6039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91276</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891D2CC8-7A0A-45CB-A88D-DEB3696C2016}"/>
            </a:ext>
          </a:extLst>
        </xdr:cNvPr>
        <xdr:cNvSpPr txBox="1"/>
      </xdr:nvSpPr>
      <xdr:spPr>
        <a:xfrm>
          <a:off x="11354444" y="6041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5EBFCC9A-4119-457E-A08F-A9228E0507D8}"/>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3ADB3C02-4268-476B-A967-589BA8A698CC}"/>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CD0E987D-9006-4C8B-B5D4-53DA7E9C3EB1}"/>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D8FFF866-248D-4D12-94A6-7B018A71633C}"/>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A9E49D61-ACC4-4553-BB82-314AA4FD2304}"/>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E380AF1C-1C24-460B-9E08-BD33C67A7B56}"/>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3E5AFE97-6372-49B8-A3F4-973058A3B16E}"/>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9C59F55F-FCB5-418E-B9FA-C4D755967AE5}"/>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BD6C32C8-EB80-4C0F-B4A8-FFBA74B79726}"/>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1A4E299A-1B6A-4182-919C-3887F029BE41}"/>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a:extLst>
            <a:ext uri="{FF2B5EF4-FFF2-40B4-BE49-F238E27FC236}">
              <a16:creationId xmlns:a16="http://schemas.microsoft.com/office/drawing/2014/main" id="{26C7726F-395F-477C-B20B-8BEFDA40F393}"/>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1" name="テキスト ボックス 460">
          <a:extLst>
            <a:ext uri="{FF2B5EF4-FFF2-40B4-BE49-F238E27FC236}">
              <a16:creationId xmlns:a16="http://schemas.microsoft.com/office/drawing/2014/main" id="{ADD19074-9B1E-4585-8159-58EA72F0AB5B}"/>
            </a:ext>
          </a:extLst>
        </xdr:cNvPr>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a:extLst>
            <a:ext uri="{FF2B5EF4-FFF2-40B4-BE49-F238E27FC236}">
              <a16:creationId xmlns:a16="http://schemas.microsoft.com/office/drawing/2014/main" id="{6CA0D273-FA61-4776-BD53-97F7E4CC6124}"/>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3" name="テキスト ボックス 462">
          <a:extLst>
            <a:ext uri="{FF2B5EF4-FFF2-40B4-BE49-F238E27FC236}">
              <a16:creationId xmlns:a16="http://schemas.microsoft.com/office/drawing/2014/main" id="{C19A4216-AC66-4B27-8CE8-DE3F437168D9}"/>
            </a:ext>
          </a:extLst>
        </xdr:cNvPr>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a:extLst>
            <a:ext uri="{FF2B5EF4-FFF2-40B4-BE49-F238E27FC236}">
              <a16:creationId xmlns:a16="http://schemas.microsoft.com/office/drawing/2014/main" id="{A661F7BA-DAD1-49E4-A31D-6267D593E0E4}"/>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5" name="テキスト ボックス 464">
          <a:extLst>
            <a:ext uri="{FF2B5EF4-FFF2-40B4-BE49-F238E27FC236}">
              <a16:creationId xmlns:a16="http://schemas.microsoft.com/office/drawing/2014/main" id="{5BD755E2-EA36-44C6-8C76-22145B14582A}"/>
            </a:ext>
          </a:extLst>
        </xdr:cNvPr>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a:extLst>
            <a:ext uri="{FF2B5EF4-FFF2-40B4-BE49-F238E27FC236}">
              <a16:creationId xmlns:a16="http://schemas.microsoft.com/office/drawing/2014/main" id="{12764BE9-41B0-41A7-A2B4-4E8354A31EB5}"/>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7" name="テキスト ボックス 466">
          <a:extLst>
            <a:ext uri="{FF2B5EF4-FFF2-40B4-BE49-F238E27FC236}">
              <a16:creationId xmlns:a16="http://schemas.microsoft.com/office/drawing/2014/main" id="{B3ED1B94-F774-4160-917A-8E49A5367020}"/>
            </a:ext>
          </a:extLst>
        </xdr:cNvPr>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a:extLst>
            <a:ext uri="{FF2B5EF4-FFF2-40B4-BE49-F238E27FC236}">
              <a16:creationId xmlns:a16="http://schemas.microsoft.com/office/drawing/2014/main" id="{277666F9-F196-4E20-818F-DCF7B24594A1}"/>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9" name="テキスト ボックス 468">
          <a:extLst>
            <a:ext uri="{FF2B5EF4-FFF2-40B4-BE49-F238E27FC236}">
              <a16:creationId xmlns:a16="http://schemas.microsoft.com/office/drawing/2014/main" id="{30844745-48B7-4FD9-A9D2-55C608F10263}"/>
            </a:ext>
          </a:extLst>
        </xdr:cNvPr>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a:extLst>
            <a:ext uri="{FF2B5EF4-FFF2-40B4-BE49-F238E27FC236}">
              <a16:creationId xmlns:a16="http://schemas.microsoft.com/office/drawing/2014/main" id="{66662E41-D1EA-4FD2-9091-1F96552E9379}"/>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1" name="テキスト ボックス 470">
          <a:extLst>
            <a:ext uri="{FF2B5EF4-FFF2-40B4-BE49-F238E27FC236}">
              <a16:creationId xmlns:a16="http://schemas.microsoft.com/office/drawing/2014/main" id="{9F5660D6-9D10-4624-BE68-9BBC691D4B57}"/>
            </a:ext>
          </a:extLst>
        </xdr:cNvPr>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9E87140E-291A-48D6-93B2-2CC38AAD37F3}"/>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D6AA140D-6BC1-44DA-A600-2DD3F0D6FF18}"/>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071D3F58-B8A8-49CD-93AC-704C2AF0EAAA}"/>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75" name="直線コネクタ 474">
          <a:extLst>
            <a:ext uri="{FF2B5EF4-FFF2-40B4-BE49-F238E27FC236}">
              <a16:creationId xmlns:a16="http://schemas.microsoft.com/office/drawing/2014/main" id="{D49009B9-5FD6-441C-A8EB-A7C63008594B}"/>
            </a:ext>
          </a:extLst>
        </xdr:cNvPr>
        <xdr:cNvCxnSpPr/>
      </xdr:nvCxnSpPr>
      <xdr:spPr>
        <a:xfrm flipV="1">
          <a:off x="19951064" y="5497649"/>
          <a:ext cx="0" cy="136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59636202-C330-44AC-A4A9-CDD7027CB59D}"/>
            </a:ext>
          </a:extLst>
        </xdr:cNvPr>
        <xdr:cNvSpPr txBox="1"/>
      </xdr:nvSpPr>
      <xdr:spPr>
        <a:xfrm>
          <a:off x="19989800" y="686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77" name="直線コネクタ 476">
          <a:extLst>
            <a:ext uri="{FF2B5EF4-FFF2-40B4-BE49-F238E27FC236}">
              <a16:creationId xmlns:a16="http://schemas.microsoft.com/office/drawing/2014/main" id="{4261D22F-6293-4B22-A0DE-48798964D1D2}"/>
            </a:ext>
          </a:extLst>
        </xdr:cNvPr>
        <xdr:cNvCxnSpPr/>
      </xdr:nvCxnSpPr>
      <xdr:spPr>
        <a:xfrm>
          <a:off x="19881850" y="68652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265BD857-C93D-4630-8FEA-59FB7C312C62}"/>
            </a:ext>
          </a:extLst>
        </xdr:cNvPr>
        <xdr:cNvSpPr txBox="1"/>
      </xdr:nvSpPr>
      <xdr:spPr>
        <a:xfrm>
          <a:off x="19989800" y="52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79" name="直線コネクタ 478">
          <a:extLst>
            <a:ext uri="{FF2B5EF4-FFF2-40B4-BE49-F238E27FC236}">
              <a16:creationId xmlns:a16="http://schemas.microsoft.com/office/drawing/2014/main" id="{1407133E-1BC9-418B-96DA-A564E75FC246}"/>
            </a:ext>
          </a:extLst>
        </xdr:cNvPr>
        <xdr:cNvCxnSpPr/>
      </xdr:nvCxnSpPr>
      <xdr:spPr>
        <a:xfrm>
          <a:off x="19881850" y="54976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8A5A6BA3-A218-4332-9859-7CAB623622A9}"/>
            </a:ext>
          </a:extLst>
        </xdr:cNvPr>
        <xdr:cNvSpPr txBox="1"/>
      </xdr:nvSpPr>
      <xdr:spPr>
        <a:xfrm>
          <a:off x="19989800" y="6502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81" name="フローチャート: 判断 480">
          <a:extLst>
            <a:ext uri="{FF2B5EF4-FFF2-40B4-BE49-F238E27FC236}">
              <a16:creationId xmlns:a16="http://schemas.microsoft.com/office/drawing/2014/main" id="{1E71A00E-3CFC-4F8A-A7D7-90C2B4D256F7}"/>
            </a:ext>
          </a:extLst>
        </xdr:cNvPr>
        <xdr:cNvSpPr/>
      </xdr:nvSpPr>
      <xdr:spPr>
        <a:xfrm>
          <a:off x="19900900" y="65245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2" name="フローチャート: 判断 481">
          <a:extLst>
            <a:ext uri="{FF2B5EF4-FFF2-40B4-BE49-F238E27FC236}">
              <a16:creationId xmlns:a16="http://schemas.microsoft.com/office/drawing/2014/main" id="{7FF80682-5DF5-4ABB-BB20-A83B86CAAAB2}"/>
            </a:ext>
          </a:extLst>
        </xdr:cNvPr>
        <xdr:cNvSpPr/>
      </xdr:nvSpPr>
      <xdr:spPr>
        <a:xfrm>
          <a:off x="19157950" y="65473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83" name="フローチャート: 判断 482">
          <a:extLst>
            <a:ext uri="{FF2B5EF4-FFF2-40B4-BE49-F238E27FC236}">
              <a16:creationId xmlns:a16="http://schemas.microsoft.com/office/drawing/2014/main" id="{E6E49F87-A3CE-4B77-BDAC-088A23A4C939}"/>
            </a:ext>
          </a:extLst>
        </xdr:cNvPr>
        <xdr:cNvSpPr/>
      </xdr:nvSpPr>
      <xdr:spPr>
        <a:xfrm>
          <a:off x="18345150" y="65561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84" name="フローチャート: 判断 483">
          <a:extLst>
            <a:ext uri="{FF2B5EF4-FFF2-40B4-BE49-F238E27FC236}">
              <a16:creationId xmlns:a16="http://schemas.microsoft.com/office/drawing/2014/main" id="{CBAE8798-5B13-4B76-9D6C-DB24048E46C4}"/>
            </a:ext>
          </a:extLst>
        </xdr:cNvPr>
        <xdr:cNvSpPr/>
      </xdr:nvSpPr>
      <xdr:spPr>
        <a:xfrm>
          <a:off x="17551400" y="6558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485" name="フローチャート: 判断 484">
          <a:extLst>
            <a:ext uri="{FF2B5EF4-FFF2-40B4-BE49-F238E27FC236}">
              <a16:creationId xmlns:a16="http://schemas.microsoft.com/office/drawing/2014/main" id="{938C082A-0B5F-4BF1-BD2A-61EF16FF26F9}"/>
            </a:ext>
          </a:extLst>
        </xdr:cNvPr>
        <xdr:cNvSpPr/>
      </xdr:nvSpPr>
      <xdr:spPr>
        <a:xfrm>
          <a:off x="16757650" y="64570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D139EBC-3FED-4788-A541-367331A051D4}"/>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455C50A-C6FC-427E-981F-880A89AE0E49}"/>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F94BC0B-92C0-4A7C-ABCC-F46A3463BD53}"/>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3596E3E-03F3-4441-A9A8-35815CD2CD42}"/>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EE8D1EA-1B4D-4751-9A04-1FBF952144A8}"/>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18324</xdr:rowOff>
    </xdr:from>
    <xdr:to>
      <xdr:col>116</xdr:col>
      <xdr:colOff>114300</xdr:colOff>
      <xdr:row>37</xdr:row>
      <xdr:rowOff>119924</xdr:rowOff>
    </xdr:to>
    <xdr:sp macro="" textlink="">
      <xdr:nvSpPr>
        <xdr:cNvPr id="491" name="楕円 490">
          <a:extLst>
            <a:ext uri="{FF2B5EF4-FFF2-40B4-BE49-F238E27FC236}">
              <a16:creationId xmlns:a16="http://schemas.microsoft.com/office/drawing/2014/main" id="{A8635143-DE72-4283-AE3F-961A6031CB60}"/>
            </a:ext>
          </a:extLst>
        </xdr:cNvPr>
        <xdr:cNvSpPr/>
      </xdr:nvSpPr>
      <xdr:spPr>
        <a:xfrm>
          <a:off x="19900900" y="61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41201</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165D11B9-8009-42E0-B1A1-2A366C55C577}"/>
            </a:ext>
          </a:extLst>
        </xdr:cNvPr>
        <xdr:cNvSpPr txBox="1"/>
      </xdr:nvSpPr>
      <xdr:spPr>
        <a:xfrm>
          <a:off x="19989800" y="599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119017</xdr:rowOff>
    </xdr:from>
    <xdr:to>
      <xdr:col>112</xdr:col>
      <xdr:colOff>38100</xdr:colOff>
      <xdr:row>37</xdr:row>
      <xdr:rowOff>49167</xdr:rowOff>
    </xdr:to>
    <xdr:sp macro="" textlink="">
      <xdr:nvSpPr>
        <xdr:cNvPr id="493" name="楕円 492">
          <a:extLst>
            <a:ext uri="{FF2B5EF4-FFF2-40B4-BE49-F238E27FC236}">
              <a16:creationId xmlns:a16="http://schemas.microsoft.com/office/drawing/2014/main" id="{C2075AFC-CE59-4356-AFB4-9D37CD102A20}"/>
            </a:ext>
          </a:extLst>
        </xdr:cNvPr>
        <xdr:cNvSpPr/>
      </xdr:nvSpPr>
      <xdr:spPr>
        <a:xfrm>
          <a:off x="19157950" y="60689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169817</xdr:rowOff>
    </xdr:from>
    <xdr:to>
      <xdr:col>116</xdr:col>
      <xdr:colOff>63500</xdr:colOff>
      <xdr:row>37</xdr:row>
      <xdr:rowOff>69124</xdr:rowOff>
    </xdr:to>
    <xdr:cxnSp macro="">
      <xdr:nvCxnSpPr>
        <xdr:cNvPr id="494" name="直線コネクタ 493">
          <a:extLst>
            <a:ext uri="{FF2B5EF4-FFF2-40B4-BE49-F238E27FC236}">
              <a16:creationId xmlns:a16="http://schemas.microsoft.com/office/drawing/2014/main" id="{6B98A6D1-4DDD-48E2-B91C-5D438FAD9C41}"/>
            </a:ext>
          </a:extLst>
        </xdr:cNvPr>
        <xdr:cNvCxnSpPr/>
      </xdr:nvCxnSpPr>
      <xdr:spPr>
        <a:xfrm>
          <a:off x="19202400" y="6113417"/>
          <a:ext cx="749300" cy="7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130992</xdr:rowOff>
    </xdr:from>
    <xdr:to>
      <xdr:col>107</xdr:col>
      <xdr:colOff>101600</xdr:colOff>
      <xdr:row>37</xdr:row>
      <xdr:rowOff>61142</xdr:rowOff>
    </xdr:to>
    <xdr:sp macro="" textlink="">
      <xdr:nvSpPr>
        <xdr:cNvPr id="495" name="楕円 494">
          <a:extLst>
            <a:ext uri="{FF2B5EF4-FFF2-40B4-BE49-F238E27FC236}">
              <a16:creationId xmlns:a16="http://schemas.microsoft.com/office/drawing/2014/main" id="{DCBCEDA2-64EE-47E1-BEC0-B745D30C52B3}"/>
            </a:ext>
          </a:extLst>
        </xdr:cNvPr>
        <xdr:cNvSpPr/>
      </xdr:nvSpPr>
      <xdr:spPr>
        <a:xfrm>
          <a:off x="18345150" y="60809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169817</xdr:rowOff>
    </xdr:from>
    <xdr:to>
      <xdr:col>111</xdr:col>
      <xdr:colOff>177800</xdr:colOff>
      <xdr:row>37</xdr:row>
      <xdr:rowOff>10342</xdr:rowOff>
    </xdr:to>
    <xdr:cxnSp macro="">
      <xdr:nvCxnSpPr>
        <xdr:cNvPr id="496" name="直線コネクタ 495">
          <a:extLst>
            <a:ext uri="{FF2B5EF4-FFF2-40B4-BE49-F238E27FC236}">
              <a16:creationId xmlns:a16="http://schemas.microsoft.com/office/drawing/2014/main" id="{08427C88-1517-4499-959C-BFAAE9DDA4C3}"/>
            </a:ext>
          </a:extLst>
        </xdr:cNvPr>
        <xdr:cNvCxnSpPr/>
      </xdr:nvCxnSpPr>
      <xdr:spPr>
        <a:xfrm flipV="1">
          <a:off x="18395950" y="6113417"/>
          <a:ext cx="80645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142966</xdr:rowOff>
    </xdr:from>
    <xdr:to>
      <xdr:col>102</xdr:col>
      <xdr:colOff>165100</xdr:colOff>
      <xdr:row>37</xdr:row>
      <xdr:rowOff>73116</xdr:rowOff>
    </xdr:to>
    <xdr:sp macro="" textlink="">
      <xdr:nvSpPr>
        <xdr:cNvPr id="497" name="楕円 496">
          <a:extLst>
            <a:ext uri="{FF2B5EF4-FFF2-40B4-BE49-F238E27FC236}">
              <a16:creationId xmlns:a16="http://schemas.microsoft.com/office/drawing/2014/main" id="{2E49C0FB-C1BD-4DB1-829D-BEB79B6576B0}"/>
            </a:ext>
          </a:extLst>
        </xdr:cNvPr>
        <xdr:cNvSpPr/>
      </xdr:nvSpPr>
      <xdr:spPr>
        <a:xfrm>
          <a:off x="17551400" y="60929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10342</xdr:rowOff>
    </xdr:from>
    <xdr:to>
      <xdr:col>107</xdr:col>
      <xdr:colOff>50800</xdr:colOff>
      <xdr:row>37</xdr:row>
      <xdr:rowOff>22316</xdr:rowOff>
    </xdr:to>
    <xdr:cxnSp macro="">
      <xdr:nvCxnSpPr>
        <xdr:cNvPr id="498" name="直線コネクタ 497">
          <a:extLst>
            <a:ext uri="{FF2B5EF4-FFF2-40B4-BE49-F238E27FC236}">
              <a16:creationId xmlns:a16="http://schemas.microsoft.com/office/drawing/2014/main" id="{51223330-7BFB-4CC7-9F8A-0432707AD2A9}"/>
            </a:ext>
          </a:extLst>
        </xdr:cNvPr>
        <xdr:cNvCxnSpPr/>
      </xdr:nvCxnSpPr>
      <xdr:spPr>
        <a:xfrm flipV="1">
          <a:off x="17602200" y="6125392"/>
          <a:ext cx="79375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64044</xdr:rowOff>
    </xdr:from>
    <xdr:to>
      <xdr:col>98</xdr:col>
      <xdr:colOff>38100</xdr:colOff>
      <xdr:row>37</xdr:row>
      <xdr:rowOff>165644</xdr:rowOff>
    </xdr:to>
    <xdr:sp macro="" textlink="">
      <xdr:nvSpPr>
        <xdr:cNvPr id="499" name="楕円 498">
          <a:extLst>
            <a:ext uri="{FF2B5EF4-FFF2-40B4-BE49-F238E27FC236}">
              <a16:creationId xmlns:a16="http://schemas.microsoft.com/office/drawing/2014/main" id="{1031E36A-EB9C-43AC-8289-2A7B44211F12}"/>
            </a:ext>
          </a:extLst>
        </xdr:cNvPr>
        <xdr:cNvSpPr/>
      </xdr:nvSpPr>
      <xdr:spPr>
        <a:xfrm>
          <a:off x="16757650" y="61790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22316</xdr:rowOff>
    </xdr:from>
    <xdr:to>
      <xdr:col>102</xdr:col>
      <xdr:colOff>114300</xdr:colOff>
      <xdr:row>37</xdr:row>
      <xdr:rowOff>114844</xdr:rowOff>
    </xdr:to>
    <xdr:cxnSp macro="">
      <xdr:nvCxnSpPr>
        <xdr:cNvPr id="500" name="直線コネクタ 499">
          <a:extLst>
            <a:ext uri="{FF2B5EF4-FFF2-40B4-BE49-F238E27FC236}">
              <a16:creationId xmlns:a16="http://schemas.microsoft.com/office/drawing/2014/main" id="{90047C7B-FC10-4EC9-9453-074D90686152}"/>
            </a:ext>
          </a:extLst>
        </xdr:cNvPr>
        <xdr:cNvCxnSpPr/>
      </xdr:nvCxnSpPr>
      <xdr:spPr>
        <a:xfrm flipV="1">
          <a:off x="16802100" y="6137366"/>
          <a:ext cx="80010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082C6702-E06B-488E-B1C8-93E975A529A2}"/>
            </a:ext>
          </a:extLst>
        </xdr:cNvPr>
        <xdr:cNvSpPr txBox="1"/>
      </xdr:nvSpPr>
      <xdr:spPr>
        <a:xfrm>
          <a:off x="18980227" y="663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32130</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02C7A15B-BBCB-4CDC-86D7-B05A3CBEF657}"/>
            </a:ext>
          </a:extLst>
        </xdr:cNvPr>
        <xdr:cNvSpPr txBox="1"/>
      </xdr:nvSpPr>
      <xdr:spPr>
        <a:xfrm>
          <a:off x="18180127" y="664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34307</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5314F257-25D1-40B8-8FA0-C4B29ACEE63C}"/>
            </a:ext>
          </a:extLst>
        </xdr:cNvPr>
        <xdr:cNvSpPr txBox="1"/>
      </xdr:nvSpPr>
      <xdr:spPr>
        <a:xfrm>
          <a:off x="1738637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104520</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37B86D66-3081-4AA4-B5DD-E976917C92D3}"/>
            </a:ext>
          </a:extLst>
        </xdr:cNvPr>
        <xdr:cNvSpPr txBox="1"/>
      </xdr:nvSpPr>
      <xdr:spPr>
        <a:xfrm>
          <a:off x="16592627"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65694</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F5D077CA-5A66-44BB-A381-2B09296C14BE}"/>
            </a:ext>
          </a:extLst>
        </xdr:cNvPr>
        <xdr:cNvSpPr txBox="1"/>
      </xdr:nvSpPr>
      <xdr:spPr>
        <a:xfrm>
          <a:off x="18980227" y="585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77669</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F4D94B38-E5CC-4E6D-8572-FDA5A0A962DF}"/>
            </a:ext>
          </a:extLst>
        </xdr:cNvPr>
        <xdr:cNvSpPr txBox="1"/>
      </xdr:nvSpPr>
      <xdr:spPr>
        <a:xfrm>
          <a:off x="18180127" y="586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89643</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F8C18658-7BFB-4A3A-87D8-B29DE2815ECC}"/>
            </a:ext>
          </a:extLst>
        </xdr:cNvPr>
        <xdr:cNvSpPr txBox="1"/>
      </xdr:nvSpPr>
      <xdr:spPr>
        <a:xfrm>
          <a:off x="17386377" y="587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10721</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27C5963D-A205-41C7-88F4-3A1631C2CF3A}"/>
            </a:ext>
          </a:extLst>
        </xdr:cNvPr>
        <xdr:cNvSpPr txBox="1"/>
      </xdr:nvSpPr>
      <xdr:spPr>
        <a:xfrm>
          <a:off x="16592627" y="596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B06BE98B-C3BD-4FE6-96B6-1ED33898661E}"/>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07C78D93-5B67-4CCD-9A8A-F15F7C23B476}"/>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9ABA8130-6805-4082-94E8-D386E402F435}"/>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B9C73C8B-00EF-4AEB-9B8C-D33CFB67BDE9}"/>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BD98958A-523E-4384-A74E-9236E6F192A6}"/>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5A5F615C-379E-44D1-AADE-92B96F135DEF}"/>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7A91CC7F-9A4C-423D-BADB-119E552C4F5E}"/>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8CAE85D0-46FC-4CB7-8BFF-2CC9DC22BDFE}"/>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137EBB53-0F1B-42D8-9E5F-455350C1CA97}"/>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8C67D682-E787-4F9B-A3DF-E7049382C03A}"/>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D6127AE0-672F-4575-8971-64D47FF5DB5A}"/>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a16="http://schemas.microsoft.com/office/drawing/2014/main" id="{43B0FF13-7B6F-47C6-B034-1142720285B2}"/>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a:extLst>
            <a:ext uri="{FF2B5EF4-FFF2-40B4-BE49-F238E27FC236}">
              <a16:creationId xmlns:a16="http://schemas.microsoft.com/office/drawing/2014/main" id="{DD8DE342-4C97-490C-A427-955E8AEFFA66}"/>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a16="http://schemas.microsoft.com/office/drawing/2014/main" id="{4FEABAB9-332E-474E-B37A-CCEA8AFA6C61}"/>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a16="http://schemas.microsoft.com/office/drawing/2014/main" id="{02A04517-94EE-4560-9770-CE232903BDB5}"/>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a16="http://schemas.microsoft.com/office/drawing/2014/main" id="{639CFA0E-1357-4D1D-A4B0-141E023BA05A}"/>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a16="http://schemas.microsoft.com/office/drawing/2014/main" id="{7BA924B5-D32C-4E45-8724-A4066852E857}"/>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a16="http://schemas.microsoft.com/office/drawing/2014/main" id="{C18E6220-1BC8-4501-A8CB-EB94733700B7}"/>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a16="http://schemas.microsoft.com/office/drawing/2014/main" id="{08E1CDD3-4AB2-44F1-9EAD-6DEEE957121C}"/>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a16="http://schemas.microsoft.com/office/drawing/2014/main" id="{0F311DDF-7226-44C5-8D75-04CD43EE8E01}"/>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a:extLst>
            <a:ext uri="{FF2B5EF4-FFF2-40B4-BE49-F238E27FC236}">
              <a16:creationId xmlns:a16="http://schemas.microsoft.com/office/drawing/2014/main" id="{28ABC615-D965-44BC-ABD2-AAA3008D4090}"/>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B7E75C88-51AA-4B3E-B7B6-71F02B5C4C98}"/>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a:extLst>
            <a:ext uri="{FF2B5EF4-FFF2-40B4-BE49-F238E27FC236}">
              <a16:creationId xmlns:a16="http://schemas.microsoft.com/office/drawing/2014/main" id="{B4294607-BCC6-45C3-94BC-CB0D12FF0104}"/>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1A1942E4-83F3-4061-8D50-85491B6E962E}"/>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533" name="直線コネクタ 532">
          <a:extLst>
            <a:ext uri="{FF2B5EF4-FFF2-40B4-BE49-F238E27FC236}">
              <a16:creationId xmlns:a16="http://schemas.microsoft.com/office/drawing/2014/main" id="{B0743E74-3C27-4B6F-BBC1-C722479C5E8E}"/>
            </a:ext>
          </a:extLst>
        </xdr:cNvPr>
        <xdr:cNvCxnSpPr/>
      </xdr:nvCxnSpPr>
      <xdr:spPr>
        <a:xfrm flipV="1">
          <a:off x="14699614" y="9206865"/>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719A3893-07EB-42D1-9CE2-2CB56A555F91}"/>
            </a:ext>
          </a:extLst>
        </xdr:cNvPr>
        <xdr:cNvSpPr txBox="1"/>
      </xdr:nvSpPr>
      <xdr:spPr>
        <a:xfrm>
          <a:off x="14738350"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35" name="直線コネクタ 534">
          <a:extLst>
            <a:ext uri="{FF2B5EF4-FFF2-40B4-BE49-F238E27FC236}">
              <a16:creationId xmlns:a16="http://schemas.microsoft.com/office/drawing/2014/main" id="{FA492E98-4CA3-4DE8-BA8C-7E74E462DD6B}"/>
            </a:ext>
          </a:extLst>
        </xdr:cNvPr>
        <xdr:cNvCxnSpPr/>
      </xdr:nvCxnSpPr>
      <xdr:spPr>
        <a:xfrm>
          <a:off x="14611350" y="10639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32E0BCEF-E261-42B9-96E8-97CFF2202824}"/>
            </a:ext>
          </a:extLst>
        </xdr:cNvPr>
        <xdr:cNvSpPr txBox="1"/>
      </xdr:nvSpPr>
      <xdr:spPr>
        <a:xfrm>
          <a:off x="14738350" y="898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37" name="直線コネクタ 536">
          <a:extLst>
            <a:ext uri="{FF2B5EF4-FFF2-40B4-BE49-F238E27FC236}">
              <a16:creationId xmlns:a16="http://schemas.microsoft.com/office/drawing/2014/main" id="{4AB46F31-BC21-4696-A00E-025AEBB9A1A8}"/>
            </a:ext>
          </a:extLst>
        </xdr:cNvPr>
        <xdr:cNvCxnSpPr/>
      </xdr:nvCxnSpPr>
      <xdr:spPr>
        <a:xfrm>
          <a:off x="14611350" y="9206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24A9C66E-0783-4279-A189-CEEA453D6333}"/>
            </a:ext>
          </a:extLst>
        </xdr:cNvPr>
        <xdr:cNvSpPr txBox="1"/>
      </xdr:nvSpPr>
      <xdr:spPr>
        <a:xfrm>
          <a:off x="14738350" y="9876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39" name="フローチャート: 判断 538">
          <a:extLst>
            <a:ext uri="{FF2B5EF4-FFF2-40B4-BE49-F238E27FC236}">
              <a16:creationId xmlns:a16="http://schemas.microsoft.com/office/drawing/2014/main" id="{255BF61D-2784-443C-A574-1086FA8133AE}"/>
            </a:ext>
          </a:extLst>
        </xdr:cNvPr>
        <xdr:cNvSpPr/>
      </xdr:nvSpPr>
      <xdr:spPr>
        <a:xfrm>
          <a:off x="14649450" y="98983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40" name="フローチャート: 判断 539">
          <a:extLst>
            <a:ext uri="{FF2B5EF4-FFF2-40B4-BE49-F238E27FC236}">
              <a16:creationId xmlns:a16="http://schemas.microsoft.com/office/drawing/2014/main" id="{57DE561D-2ADA-43E4-B46E-ED07A6FF7FD5}"/>
            </a:ext>
          </a:extLst>
        </xdr:cNvPr>
        <xdr:cNvSpPr/>
      </xdr:nvSpPr>
      <xdr:spPr>
        <a:xfrm>
          <a:off x="13887450" y="9875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41" name="フローチャート: 判断 540">
          <a:extLst>
            <a:ext uri="{FF2B5EF4-FFF2-40B4-BE49-F238E27FC236}">
              <a16:creationId xmlns:a16="http://schemas.microsoft.com/office/drawing/2014/main" id="{A705E9AB-AA52-4BC9-8202-43A18255746C}"/>
            </a:ext>
          </a:extLst>
        </xdr:cNvPr>
        <xdr:cNvSpPr/>
      </xdr:nvSpPr>
      <xdr:spPr>
        <a:xfrm>
          <a:off x="1309370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2" name="フローチャート: 判断 541">
          <a:extLst>
            <a:ext uri="{FF2B5EF4-FFF2-40B4-BE49-F238E27FC236}">
              <a16:creationId xmlns:a16="http://schemas.microsoft.com/office/drawing/2014/main" id="{EF503D82-07C1-4EE0-A8DA-F54149486900}"/>
            </a:ext>
          </a:extLst>
        </xdr:cNvPr>
        <xdr:cNvSpPr/>
      </xdr:nvSpPr>
      <xdr:spPr>
        <a:xfrm>
          <a:off x="12299950" y="98240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543" name="フローチャート: 判断 542">
          <a:extLst>
            <a:ext uri="{FF2B5EF4-FFF2-40B4-BE49-F238E27FC236}">
              <a16:creationId xmlns:a16="http://schemas.microsoft.com/office/drawing/2014/main" id="{5E500CBC-2D54-40AE-A6CC-C1B1F8C5EF89}"/>
            </a:ext>
          </a:extLst>
        </xdr:cNvPr>
        <xdr:cNvSpPr/>
      </xdr:nvSpPr>
      <xdr:spPr>
        <a:xfrm>
          <a:off x="11487150" y="98736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8CD9AAA7-FD7F-4B90-836A-A29097646787}"/>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FEC2CB6C-6EF8-453C-89FA-8DBD9353B73D}"/>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DF646908-FF80-4C09-8691-47281F505549}"/>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57FC2E6-DC15-44CE-B392-87EA5A50149F}"/>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3848DA6-4D87-4D8A-AB8D-527F45BC7728}"/>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92075</xdr:rowOff>
    </xdr:from>
    <xdr:to>
      <xdr:col>85</xdr:col>
      <xdr:colOff>177800</xdr:colOff>
      <xdr:row>58</xdr:row>
      <xdr:rowOff>22225</xdr:rowOff>
    </xdr:to>
    <xdr:sp macro="" textlink="">
      <xdr:nvSpPr>
        <xdr:cNvPr id="549" name="楕円 548">
          <a:extLst>
            <a:ext uri="{FF2B5EF4-FFF2-40B4-BE49-F238E27FC236}">
              <a16:creationId xmlns:a16="http://schemas.microsoft.com/office/drawing/2014/main" id="{994A6D05-F4C4-4EBB-A327-45B1DD0C37AA}"/>
            </a:ext>
          </a:extLst>
        </xdr:cNvPr>
        <xdr:cNvSpPr/>
      </xdr:nvSpPr>
      <xdr:spPr>
        <a:xfrm>
          <a:off x="14649450" y="95091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114952</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F2E307BD-45DE-4B32-A44D-E1C6E46CC0E7}"/>
            </a:ext>
          </a:extLst>
        </xdr:cNvPr>
        <xdr:cNvSpPr txBox="1"/>
      </xdr:nvSpPr>
      <xdr:spPr>
        <a:xfrm>
          <a:off x="1473835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71120</xdr:rowOff>
    </xdr:from>
    <xdr:to>
      <xdr:col>81</xdr:col>
      <xdr:colOff>101600</xdr:colOff>
      <xdr:row>59</xdr:row>
      <xdr:rowOff>1270</xdr:rowOff>
    </xdr:to>
    <xdr:sp macro="" textlink="">
      <xdr:nvSpPr>
        <xdr:cNvPr id="551" name="楕円 550">
          <a:extLst>
            <a:ext uri="{FF2B5EF4-FFF2-40B4-BE49-F238E27FC236}">
              <a16:creationId xmlns:a16="http://schemas.microsoft.com/office/drawing/2014/main" id="{5F848752-6739-4D97-8914-8A81287A35F1}"/>
            </a:ext>
          </a:extLst>
        </xdr:cNvPr>
        <xdr:cNvSpPr/>
      </xdr:nvSpPr>
      <xdr:spPr>
        <a:xfrm>
          <a:off x="13887450" y="9653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142875</xdr:rowOff>
    </xdr:from>
    <xdr:to>
      <xdr:col>85</xdr:col>
      <xdr:colOff>127000</xdr:colOff>
      <xdr:row>58</xdr:row>
      <xdr:rowOff>121920</xdr:rowOff>
    </xdr:to>
    <xdr:cxnSp macro="">
      <xdr:nvCxnSpPr>
        <xdr:cNvPr id="552" name="直線コネクタ 551">
          <a:extLst>
            <a:ext uri="{FF2B5EF4-FFF2-40B4-BE49-F238E27FC236}">
              <a16:creationId xmlns:a16="http://schemas.microsoft.com/office/drawing/2014/main" id="{80825ADB-E740-4789-82B2-4794C47F1D0C}"/>
            </a:ext>
          </a:extLst>
        </xdr:cNvPr>
        <xdr:cNvCxnSpPr/>
      </xdr:nvCxnSpPr>
      <xdr:spPr>
        <a:xfrm flipV="1">
          <a:off x="13938250" y="9559925"/>
          <a:ext cx="762000" cy="1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78740</xdr:rowOff>
    </xdr:from>
    <xdr:to>
      <xdr:col>76</xdr:col>
      <xdr:colOff>165100</xdr:colOff>
      <xdr:row>59</xdr:row>
      <xdr:rowOff>8890</xdr:rowOff>
    </xdr:to>
    <xdr:sp macro="" textlink="">
      <xdr:nvSpPr>
        <xdr:cNvPr id="553" name="楕円 552">
          <a:extLst>
            <a:ext uri="{FF2B5EF4-FFF2-40B4-BE49-F238E27FC236}">
              <a16:creationId xmlns:a16="http://schemas.microsoft.com/office/drawing/2014/main" id="{FE865FBB-D052-41DE-8884-33ADD8F4423E}"/>
            </a:ext>
          </a:extLst>
        </xdr:cNvPr>
        <xdr:cNvSpPr/>
      </xdr:nvSpPr>
      <xdr:spPr>
        <a:xfrm>
          <a:off x="13093700" y="9660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121920</xdr:rowOff>
    </xdr:from>
    <xdr:to>
      <xdr:col>81</xdr:col>
      <xdr:colOff>50800</xdr:colOff>
      <xdr:row>58</xdr:row>
      <xdr:rowOff>129540</xdr:rowOff>
    </xdr:to>
    <xdr:cxnSp macro="">
      <xdr:nvCxnSpPr>
        <xdr:cNvPr id="554" name="直線コネクタ 553">
          <a:extLst>
            <a:ext uri="{FF2B5EF4-FFF2-40B4-BE49-F238E27FC236}">
              <a16:creationId xmlns:a16="http://schemas.microsoft.com/office/drawing/2014/main" id="{B8640AED-8309-4A0A-AF6C-24B3D792F720}"/>
            </a:ext>
          </a:extLst>
        </xdr:cNvPr>
        <xdr:cNvCxnSpPr/>
      </xdr:nvCxnSpPr>
      <xdr:spPr>
        <a:xfrm flipV="1">
          <a:off x="13144500" y="970407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93980</xdr:rowOff>
    </xdr:from>
    <xdr:to>
      <xdr:col>72</xdr:col>
      <xdr:colOff>38100</xdr:colOff>
      <xdr:row>57</xdr:row>
      <xdr:rowOff>24130</xdr:rowOff>
    </xdr:to>
    <xdr:sp macro="" textlink="">
      <xdr:nvSpPr>
        <xdr:cNvPr id="555" name="楕円 554">
          <a:extLst>
            <a:ext uri="{FF2B5EF4-FFF2-40B4-BE49-F238E27FC236}">
              <a16:creationId xmlns:a16="http://schemas.microsoft.com/office/drawing/2014/main" id="{FB0A35CF-D6FB-4C34-8FAE-5CFC9A424DD8}"/>
            </a:ext>
          </a:extLst>
        </xdr:cNvPr>
        <xdr:cNvSpPr/>
      </xdr:nvSpPr>
      <xdr:spPr>
        <a:xfrm>
          <a:off x="12299950" y="93459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144780</xdr:rowOff>
    </xdr:from>
    <xdr:to>
      <xdr:col>76</xdr:col>
      <xdr:colOff>114300</xdr:colOff>
      <xdr:row>58</xdr:row>
      <xdr:rowOff>129540</xdr:rowOff>
    </xdr:to>
    <xdr:cxnSp macro="">
      <xdr:nvCxnSpPr>
        <xdr:cNvPr id="556" name="直線コネクタ 555">
          <a:extLst>
            <a:ext uri="{FF2B5EF4-FFF2-40B4-BE49-F238E27FC236}">
              <a16:creationId xmlns:a16="http://schemas.microsoft.com/office/drawing/2014/main" id="{E1ED7AD7-D1E6-4B89-91DC-10B18416753D}"/>
            </a:ext>
          </a:extLst>
        </xdr:cNvPr>
        <xdr:cNvCxnSpPr/>
      </xdr:nvCxnSpPr>
      <xdr:spPr>
        <a:xfrm>
          <a:off x="12344400" y="9396730"/>
          <a:ext cx="800100" cy="3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29210</xdr:rowOff>
    </xdr:from>
    <xdr:to>
      <xdr:col>67</xdr:col>
      <xdr:colOff>101600</xdr:colOff>
      <xdr:row>60</xdr:row>
      <xdr:rowOff>130810</xdr:rowOff>
    </xdr:to>
    <xdr:sp macro="" textlink="">
      <xdr:nvSpPr>
        <xdr:cNvPr id="557" name="楕円 556">
          <a:extLst>
            <a:ext uri="{FF2B5EF4-FFF2-40B4-BE49-F238E27FC236}">
              <a16:creationId xmlns:a16="http://schemas.microsoft.com/office/drawing/2014/main" id="{57E7B624-1884-46E4-A10F-F992F4A2E8A2}"/>
            </a:ext>
          </a:extLst>
        </xdr:cNvPr>
        <xdr:cNvSpPr/>
      </xdr:nvSpPr>
      <xdr:spPr>
        <a:xfrm>
          <a:off x="1148715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144780</xdr:rowOff>
    </xdr:from>
    <xdr:to>
      <xdr:col>71</xdr:col>
      <xdr:colOff>177800</xdr:colOff>
      <xdr:row>60</xdr:row>
      <xdr:rowOff>80010</xdr:rowOff>
    </xdr:to>
    <xdr:cxnSp macro="">
      <xdr:nvCxnSpPr>
        <xdr:cNvPr id="558" name="直線コネクタ 557">
          <a:extLst>
            <a:ext uri="{FF2B5EF4-FFF2-40B4-BE49-F238E27FC236}">
              <a16:creationId xmlns:a16="http://schemas.microsoft.com/office/drawing/2014/main" id="{3E202197-AA05-41BB-98D3-2D171D954A31}"/>
            </a:ext>
          </a:extLst>
        </xdr:cNvPr>
        <xdr:cNvCxnSpPr/>
      </xdr:nvCxnSpPr>
      <xdr:spPr>
        <a:xfrm flipV="1">
          <a:off x="11537950" y="9396730"/>
          <a:ext cx="806450" cy="59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59" name="n_1aveValue【学校施設】&#10;有形固定資産減価償却率">
          <a:extLst>
            <a:ext uri="{FF2B5EF4-FFF2-40B4-BE49-F238E27FC236}">
              <a16:creationId xmlns:a16="http://schemas.microsoft.com/office/drawing/2014/main" id="{494AD225-407C-45EF-8293-02BFC6EFA492}"/>
            </a:ext>
          </a:extLst>
        </xdr:cNvPr>
        <xdr:cNvSpPr txBox="1"/>
      </xdr:nvSpPr>
      <xdr:spPr>
        <a:xfrm>
          <a:off x="13742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560" name="n_2aveValue【学校施設】&#10;有形固定資産減価償却率">
          <a:extLst>
            <a:ext uri="{FF2B5EF4-FFF2-40B4-BE49-F238E27FC236}">
              <a16:creationId xmlns:a16="http://schemas.microsoft.com/office/drawing/2014/main" id="{397BDB4A-8BD5-4BC7-9C7B-84440C03BC3E}"/>
            </a:ext>
          </a:extLst>
        </xdr:cNvPr>
        <xdr:cNvSpPr txBox="1"/>
      </xdr:nvSpPr>
      <xdr:spPr>
        <a:xfrm>
          <a:off x="12960994" y="9897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561" name="n_3aveValue【学校施設】&#10;有形固定資産減価償却率">
          <a:extLst>
            <a:ext uri="{FF2B5EF4-FFF2-40B4-BE49-F238E27FC236}">
              <a16:creationId xmlns:a16="http://schemas.microsoft.com/office/drawing/2014/main" id="{A8BA1E4E-A54A-48FD-88E6-B248E62ECF63}"/>
            </a:ext>
          </a:extLst>
        </xdr:cNvPr>
        <xdr:cNvSpPr txBox="1"/>
      </xdr:nvSpPr>
      <xdr:spPr>
        <a:xfrm>
          <a:off x="121672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562" name="n_4aveValue【学校施設】&#10;有形固定資産減価償却率">
          <a:extLst>
            <a:ext uri="{FF2B5EF4-FFF2-40B4-BE49-F238E27FC236}">
              <a16:creationId xmlns:a16="http://schemas.microsoft.com/office/drawing/2014/main" id="{1E0E67FA-D89A-44B2-A24C-FCE3D9E3A5FF}"/>
            </a:ext>
          </a:extLst>
        </xdr:cNvPr>
        <xdr:cNvSpPr txBox="1"/>
      </xdr:nvSpPr>
      <xdr:spPr>
        <a:xfrm>
          <a:off x="113544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17797</xdr:rowOff>
    </xdr:from>
    <xdr:ext cx="405111" cy="259045"/>
    <xdr:sp macro="" textlink="">
      <xdr:nvSpPr>
        <xdr:cNvPr id="563" name="n_1mainValue【学校施設】&#10;有形固定資産減価償却率">
          <a:extLst>
            <a:ext uri="{FF2B5EF4-FFF2-40B4-BE49-F238E27FC236}">
              <a16:creationId xmlns:a16="http://schemas.microsoft.com/office/drawing/2014/main" id="{C396E1DE-2987-4244-8837-C859A5D6E697}"/>
            </a:ext>
          </a:extLst>
        </xdr:cNvPr>
        <xdr:cNvSpPr txBox="1"/>
      </xdr:nvSpPr>
      <xdr:spPr>
        <a:xfrm>
          <a:off x="13742044" y="943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25417</xdr:rowOff>
    </xdr:from>
    <xdr:ext cx="405111" cy="259045"/>
    <xdr:sp macro="" textlink="">
      <xdr:nvSpPr>
        <xdr:cNvPr id="564" name="n_2mainValue【学校施設】&#10;有形固定資産減価償却率">
          <a:extLst>
            <a:ext uri="{FF2B5EF4-FFF2-40B4-BE49-F238E27FC236}">
              <a16:creationId xmlns:a16="http://schemas.microsoft.com/office/drawing/2014/main" id="{5E9ABA07-DC39-40D2-B8BA-78544711ADD1}"/>
            </a:ext>
          </a:extLst>
        </xdr:cNvPr>
        <xdr:cNvSpPr txBox="1"/>
      </xdr:nvSpPr>
      <xdr:spPr>
        <a:xfrm>
          <a:off x="12960994" y="944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40657</xdr:rowOff>
    </xdr:from>
    <xdr:ext cx="405111" cy="259045"/>
    <xdr:sp macro="" textlink="">
      <xdr:nvSpPr>
        <xdr:cNvPr id="565" name="n_3mainValue【学校施設】&#10;有形固定資産減価償却率">
          <a:extLst>
            <a:ext uri="{FF2B5EF4-FFF2-40B4-BE49-F238E27FC236}">
              <a16:creationId xmlns:a16="http://schemas.microsoft.com/office/drawing/2014/main" id="{B5A2C30F-CCAD-4437-9654-6167FF9E0662}"/>
            </a:ext>
          </a:extLst>
        </xdr:cNvPr>
        <xdr:cNvSpPr txBox="1"/>
      </xdr:nvSpPr>
      <xdr:spPr>
        <a:xfrm>
          <a:off x="12167244" y="912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121937</xdr:rowOff>
    </xdr:from>
    <xdr:ext cx="405111" cy="259045"/>
    <xdr:sp macro="" textlink="">
      <xdr:nvSpPr>
        <xdr:cNvPr id="566" name="n_4mainValue【学校施設】&#10;有形固定資産減価償却率">
          <a:extLst>
            <a:ext uri="{FF2B5EF4-FFF2-40B4-BE49-F238E27FC236}">
              <a16:creationId xmlns:a16="http://schemas.microsoft.com/office/drawing/2014/main" id="{9E2FB61E-A280-47CD-A25C-3AA5DF45687A}"/>
            </a:ext>
          </a:extLst>
        </xdr:cNvPr>
        <xdr:cNvSpPr txBox="1"/>
      </xdr:nvSpPr>
      <xdr:spPr>
        <a:xfrm>
          <a:off x="113544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557B7274-22FA-4504-9E73-660E372BF492}"/>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91ABFC21-EB88-402D-94D2-FCC106511206}"/>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E7135AA9-280A-4D5F-A371-8E9B6F2E0B6D}"/>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821305DA-AAB4-4341-8AE0-0F8A9B143B13}"/>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AE317235-A20E-4BB7-8ECF-577DD995D64C}"/>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855B050A-57F0-4343-BCBB-D1DE35E80A33}"/>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30261814-B5BD-4A5F-A4DA-36721F9D8862}"/>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64E82EFF-BBF4-4BEF-810C-4E4B05A6B3CB}"/>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6020B750-5EE4-4DD4-A0F8-AFDB58DA4BC6}"/>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10C23365-72A9-497A-A0FF-E428441838C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a:extLst>
            <a:ext uri="{FF2B5EF4-FFF2-40B4-BE49-F238E27FC236}">
              <a16:creationId xmlns:a16="http://schemas.microsoft.com/office/drawing/2014/main" id="{9087084A-0D09-4D8D-9A2B-F94800028623}"/>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a:extLst>
            <a:ext uri="{FF2B5EF4-FFF2-40B4-BE49-F238E27FC236}">
              <a16:creationId xmlns:a16="http://schemas.microsoft.com/office/drawing/2014/main" id="{8931E692-F913-4382-BA44-93F76B10972C}"/>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a:extLst>
            <a:ext uri="{FF2B5EF4-FFF2-40B4-BE49-F238E27FC236}">
              <a16:creationId xmlns:a16="http://schemas.microsoft.com/office/drawing/2014/main" id="{986AE70D-7ACD-4160-8DB9-3968ECB19AFE}"/>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a:extLst>
            <a:ext uri="{FF2B5EF4-FFF2-40B4-BE49-F238E27FC236}">
              <a16:creationId xmlns:a16="http://schemas.microsoft.com/office/drawing/2014/main" id="{608B5B69-2584-4211-A432-5CE5D1C4EA61}"/>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a:extLst>
            <a:ext uri="{FF2B5EF4-FFF2-40B4-BE49-F238E27FC236}">
              <a16:creationId xmlns:a16="http://schemas.microsoft.com/office/drawing/2014/main" id="{BB6E2275-A85B-45F9-8B3B-DE1BFFFE4860}"/>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2" name="テキスト ボックス 581">
          <a:extLst>
            <a:ext uri="{FF2B5EF4-FFF2-40B4-BE49-F238E27FC236}">
              <a16:creationId xmlns:a16="http://schemas.microsoft.com/office/drawing/2014/main" id="{3FA35F58-1C99-4ECF-A8F2-2748BBA1425A}"/>
            </a:ext>
          </a:extLst>
        </xdr:cNvPr>
        <xdr:cNvSpPr txBox="1"/>
      </xdr:nvSpPr>
      <xdr:spPr>
        <a:xfrm>
          <a:off x="15985051" y="9776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a:extLst>
            <a:ext uri="{FF2B5EF4-FFF2-40B4-BE49-F238E27FC236}">
              <a16:creationId xmlns:a16="http://schemas.microsoft.com/office/drawing/2014/main" id="{4AC84DAF-3DAA-4EBE-B32E-2925FE9C10D5}"/>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4" name="テキスト ボックス 583">
          <a:extLst>
            <a:ext uri="{FF2B5EF4-FFF2-40B4-BE49-F238E27FC236}">
              <a16:creationId xmlns:a16="http://schemas.microsoft.com/office/drawing/2014/main" id="{2960E38D-F99F-4266-AD4E-314DD198F3F2}"/>
            </a:ext>
          </a:extLst>
        </xdr:cNvPr>
        <xdr:cNvSpPr txBox="1"/>
      </xdr:nvSpPr>
      <xdr:spPr>
        <a:xfrm>
          <a:off x="15985051" y="9414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a:extLst>
            <a:ext uri="{FF2B5EF4-FFF2-40B4-BE49-F238E27FC236}">
              <a16:creationId xmlns:a16="http://schemas.microsoft.com/office/drawing/2014/main" id="{3FE09842-2840-4C51-B295-2C2562CA05E4}"/>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6" name="テキスト ボックス 585">
          <a:extLst>
            <a:ext uri="{FF2B5EF4-FFF2-40B4-BE49-F238E27FC236}">
              <a16:creationId xmlns:a16="http://schemas.microsoft.com/office/drawing/2014/main" id="{5B36B10F-BF08-4490-9D65-F44C416756DA}"/>
            </a:ext>
          </a:extLst>
        </xdr:cNvPr>
        <xdr:cNvSpPr txBox="1"/>
      </xdr:nvSpPr>
      <xdr:spPr>
        <a:xfrm>
          <a:off x="15985051" y="9046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B265BD7F-BF43-4DEF-BD0F-C4E04858315D}"/>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1CD6EEE4-47F7-409D-85AE-B61A7808A190}"/>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DF5C5495-67B2-40C9-8896-0199239E9506}"/>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90" name="直線コネクタ 589">
          <a:extLst>
            <a:ext uri="{FF2B5EF4-FFF2-40B4-BE49-F238E27FC236}">
              <a16:creationId xmlns:a16="http://schemas.microsoft.com/office/drawing/2014/main" id="{AA050E43-9C00-47D4-9F01-8BCBC87141EC}"/>
            </a:ext>
          </a:extLst>
        </xdr:cNvPr>
        <xdr:cNvCxnSpPr/>
      </xdr:nvCxnSpPr>
      <xdr:spPr>
        <a:xfrm flipV="1">
          <a:off x="19951064" y="9279154"/>
          <a:ext cx="0" cy="1259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1" name="【学校施設】&#10;一人当たり面積最小値テキスト">
          <a:extLst>
            <a:ext uri="{FF2B5EF4-FFF2-40B4-BE49-F238E27FC236}">
              <a16:creationId xmlns:a16="http://schemas.microsoft.com/office/drawing/2014/main" id="{913A9101-9739-4151-ACE3-169958ABF9ED}"/>
            </a:ext>
          </a:extLst>
        </xdr:cNvPr>
        <xdr:cNvSpPr txBox="1"/>
      </xdr:nvSpPr>
      <xdr:spPr>
        <a:xfrm>
          <a:off x="19989800" y="1054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2" name="直線コネクタ 591">
          <a:extLst>
            <a:ext uri="{FF2B5EF4-FFF2-40B4-BE49-F238E27FC236}">
              <a16:creationId xmlns:a16="http://schemas.microsoft.com/office/drawing/2014/main" id="{03A67BF1-98C6-48E0-B20C-E3F5D0F73AA2}"/>
            </a:ext>
          </a:extLst>
        </xdr:cNvPr>
        <xdr:cNvCxnSpPr/>
      </xdr:nvCxnSpPr>
      <xdr:spPr>
        <a:xfrm>
          <a:off x="19881850" y="105386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93" name="【学校施設】&#10;一人当たり面積最大値テキスト">
          <a:extLst>
            <a:ext uri="{FF2B5EF4-FFF2-40B4-BE49-F238E27FC236}">
              <a16:creationId xmlns:a16="http://schemas.microsoft.com/office/drawing/2014/main" id="{74FC0583-0FAD-461C-9E09-218203260328}"/>
            </a:ext>
          </a:extLst>
        </xdr:cNvPr>
        <xdr:cNvSpPr txBox="1"/>
      </xdr:nvSpPr>
      <xdr:spPr>
        <a:xfrm>
          <a:off x="19989800" y="906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94" name="直線コネクタ 593">
          <a:extLst>
            <a:ext uri="{FF2B5EF4-FFF2-40B4-BE49-F238E27FC236}">
              <a16:creationId xmlns:a16="http://schemas.microsoft.com/office/drawing/2014/main" id="{0F6E9D81-4421-4222-910C-AA6BDA6DC7CB}"/>
            </a:ext>
          </a:extLst>
        </xdr:cNvPr>
        <xdr:cNvCxnSpPr/>
      </xdr:nvCxnSpPr>
      <xdr:spPr>
        <a:xfrm>
          <a:off x="19881850" y="92791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595" name="【学校施設】&#10;一人当たり面積平均値テキスト">
          <a:extLst>
            <a:ext uri="{FF2B5EF4-FFF2-40B4-BE49-F238E27FC236}">
              <a16:creationId xmlns:a16="http://schemas.microsoft.com/office/drawing/2014/main" id="{5A79D0E7-38A9-42A9-B804-E50B02C465B1}"/>
            </a:ext>
          </a:extLst>
        </xdr:cNvPr>
        <xdr:cNvSpPr txBox="1"/>
      </xdr:nvSpPr>
      <xdr:spPr>
        <a:xfrm>
          <a:off x="19989800" y="1029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96" name="フローチャート: 判断 595">
          <a:extLst>
            <a:ext uri="{FF2B5EF4-FFF2-40B4-BE49-F238E27FC236}">
              <a16:creationId xmlns:a16="http://schemas.microsoft.com/office/drawing/2014/main" id="{08ACAA7E-7489-4168-A100-19EFD0C88C14}"/>
            </a:ext>
          </a:extLst>
        </xdr:cNvPr>
        <xdr:cNvSpPr/>
      </xdr:nvSpPr>
      <xdr:spPr>
        <a:xfrm>
          <a:off x="19900900" y="103116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97" name="フローチャート: 判断 596">
          <a:extLst>
            <a:ext uri="{FF2B5EF4-FFF2-40B4-BE49-F238E27FC236}">
              <a16:creationId xmlns:a16="http://schemas.microsoft.com/office/drawing/2014/main" id="{D9B0AE22-0ECF-4408-9CF2-EE53D4E250C7}"/>
            </a:ext>
          </a:extLst>
        </xdr:cNvPr>
        <xdr:cNvSpPr/>
      </xdr:nvSpPr>
      <xdr:spPr>
        <a:xfrm>
          <a:off x="19157950" y="103132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98" name="フローチャート: 判断 597">
          <a:extLst>
            <a:ext uri="{FF2B5EF4-FFF2-40B4-BE49-F238E27FC236}">
              <a16:creationId xmlns:a16="http://schemas.microsoft.com/office/drawing/2014/main" id="{C90369F6-E5D2-4952-BBBA-8195A10BB39F}"/>
            </a:ext>
          </a:extLst>
        </xdr:cNvPr>
        <xdr:cNvSpPr/>
      </xdr:nvSpPr>
      <xdr:spPr>
        <a:xfrm>
          <a:off x="18345150" y="1028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99" name="フローチャート: 判断 598">
          <a:extLst>
            <a:ext uri="{FF2B5EF4-FFF2-40B4-BE49-F238E27FC236}">
              <a16:creationId xmlns:a16="http://schemas.microsoft.com/office/drawing/2014/main" id="{8E515F26-EB1E-4035-8FF5-F5736517272D}"/>
            </a:ext>
          </a:extLst>
        </xdr:cNvPr>
        <xdr:cNvSpPr/>
      </xdr:nvSpPr>
      <xdr:spPr>
        <a:xfrm>
          <a:off x="17551400" y="10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600" name="フローチャート: 判断 599">
          <a:extLst>
            <a:ext uri="{FF2B5EF4-FFF2-40B4-BE49-F238E27FC236}">
              <a16:creationId xmlns:a16="http://schemas.microsoft.com/office/drawing/2014/main" id="{BF67CAD1-0BCC-4575-9800-0D10BE56998C}"/>
            </a:ext>
          </a:extLst>
        </xdr:cNvPr>
        <xdr:cNvSpPr/>
      </xdr:nvSpPr>
      <xdr:spPr>
        <a:xfrm>
          <a:off x="16757650" y="103222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495B7EA2-33AE-4F3D-988B-82B2685418F5}"/>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7B3B239-E070-4411-96A2-7749DE45C3CE}"/>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4A1F22F-E7B6-45AD-9C7C-7D875B45C13A}"/>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2D79B26-957F-41B1-919C-F2D9500C5D4D}"/>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AC5DBEBD-1D4B-4032-A96C-0D62E12294E2}"/>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13818</xdr:rowOff>
    </xdr:from>
    <xdr:to>
      <xdr:col>116</xdr:col>
      <xdr:colOff>114300</xdr:colOff>
      <xdr:row>62</xdr:row>
      <xdr:rowOff>115418</xdr:rowOff>
    </xdr:to>
    <xdr:sp macro="" textlink="">
      <xdr:nvSpPr>
        <xdr:cNvPr id="606" name="楕円 605">
          <a:extLst>
            <a:ext uri="{FF2B5EF4-FFF2-40B4-BE49-F238E27FC236}">
              <a16:creationId xmlns:a16="http://schemas.microsoft.com/office/drawing/2014/main" id="{E3C267B4-392D-400E-BB96-2361B063D8D6}"/>
            </a:ext>
          </a:extLst>
        </xdr:cNvPr>
        <xdr:cNvSpPr/>
      </xdr:nvSpPr>
      <xdr:spPr>
        <a:xfrm>
          <a:off x="19900900" y="1025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36695</xdr:rowOff>
    </xdr:from>
    <xdr:ext cx="469744" cy="259045"/>
    <xdr:sp macro="" textlink="">
      <xdr:nvSpPr>
        <xdr:cNvPr id="607" name="【学校施設】&#10;一人当たり面積該当値テキスト">
          <a:extLst>
            <a:ext uri="{FF2B5EF4-FFF2-40B4-BE49-F238E27FC236}">
              <a16:creationId xmlns:a16="http://schemas.microsoft.com/office/drawing/2014/main" id="{7C841A6D-775E-435F-923C-FD910138CC2E}"/>
            </a:ext>
          </a:extLst>
        </xdr:cNvPr>
        <xdr:cNvSpPr txBox="1"/>
      </xdr:nvSpPr>
      <xdr:spPr>
        <a:xfrm>
          <a:off x="19989800" y="101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35078</xdr:rowOff>
    </xdr:from>
    <xdr:to>
      <xdr:col>112</xdr:col>
      <xdr:colOff>38100</xdr:colOff>
      <xdr:row>62</xdr:row>
      <xdr:rowOff>136678</xdr:rowOff>
    </xdr:to>
    <xdr:sp macro="" textlink="">
      <xdr:nvSpPr>
        <xdr:cNvPr id="608" name="楕円 607">
          <a:extLst>
            <a:ext uri="{FF2B5EF4-FFF2-40B4-BE49-F238E27FC236}">
              <a16:creationId xmlns:a16="http://schemas.microsoft.com/office/drawing/2014/main" id="{98607720-7FEB-4808-9BE1-EC3CF50CC91D}"/>
            </a:ext>
          </a:extLst>
        </xdr:cNvPr>
        <xdr:cNvSpPr/>
      </xdr:nvSpPr>
      <xdr:spPr>
        <a:xfrm>
          <a:off x="19157950" y="102776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64618</xdr:rowOff>
    </xdr:from>
    <xdr:to>
      <xdr:col>116</xdr:col>
      <xdr:colOff>63500</xdr:colOff>
      <xdr:row>62</xdr:row>
      <xdr:rowOff>85878</xdr:rowOff>
    </xdr:to>
    <xdr:cxnSp macro="">
      <xdr:nvCxnSpPr>
        <xdr:cNvPr id="609" name="直線コネクタ 608">
          <a:extLst>
            <a:ext uri="{FF2B5EF4-FFF2-40B4-BE49-F238E27FC236}">
              <a16:creationId xmlns:a16="http://schemas.microsoft.com/office/drawing/2014/main" id="{DEC10473-2602-4EE2-82D2-7AE8BB2E61B6}"/>
            </a:ext>
          </a:extLst>
        </xdr:cNvPr>
        <xdr:cNvCxnSpPr/>
      </xdr:nvCxnSpPr>
      <xdr:spPr>
        <a:xfrm flipV="1">
          <a:off x="19202400" y="10307168"/>
          <a:ext cx="7493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39497</xdr:rowOff>
    </xdr:from>
    <xdr:to>
      <xdr:col>107</xdr:col>
      <xdr:colOff>101600</xdr:colOff>
      <xdr:row>62</xdr:row>
      <xdr:rowOff>141097</xdr:rowOff>
    </xdr:to>
    <xdr:sp macro="" textlink="">
      <xdr:nvSpPr>
        <xdr:cNvPr id="610" name="楕円 609">
          <a:extLst>
            <a:ext uri="{FF2B5EF4-FFF2-40B4-BE49-F238E27FC236}">
              <a16:creationId xmlns:a16="http://schemas.microsoft.com/office/drawing/2014/main" id="{29942589-5ED3-46D6-828F-D0E916D37392}"/>
            </a:ext>
          </a:extLst>
        </xdr:cNvPr>
        <xdr:cNvSpPr/>
      </xdr:nvSpPr>
      <xdr:spPr>
        <a:xfrm>
          <a:off x="18345150" y="102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85878</xdr:rowOff>
    </xdr:from>
    <xdr:to>
      <xdr:col>111</xdr:col>
      <xdr:colOff>177800</xdr:colOff>
      <xdr:row>62</xdr:row>
      <xdr:rowOff>90297</xdr:rowOff>
    </xdr:to>
    <xdr:cxnSp macro="">
      <xdr:nvCxnSpPr>
        <xdr:cNvPr id="611" name="直線コネクタ 610">
          <a:extLst>
            <a:ext uri="{FF2B5EF4-FFF2-40B4-BE49-F238E27FC236}">
              <a16:creationId xmlns:a16="http://schemas.microsoft.com/office/drawing/2014/main" id="{13BCF687-C373-443D-93FB-0E86DF8DEBC9}"/>
            </a:ext>
          </a:extLst>
        </xdr:cNvPr>
        <xdr:cNvCxnSpPr/>
      </xdr:nvCxnSpPr>
      <xdr:spPr>
        <a:xfrm flipV="1">
          <a:off x="18395950" y="10328428"/>
          <a:ext cx="80645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50165</xdr:rowOff>
    </xdr:from>
    <xdr:to>
      <xdr:col>102</xdr:col>
      <xdr:colOff>165100</xdr:colOff>
      <xdr:row>62</xdr:row>
      <xdr:rowOff>151765</xdr:rowOff>
    </xdr:to>
    <xdr:sp macro="" textlink="">
      <xdr:nvSpPr>
        <xdr:cNvPr id="612" name="楕円 611">
          <a:extLst>
            <a:ext uri="{FF2B5EF4-FFF2-40B4-BE49-F238E27FC236}">
              <a16:creationId xmlns:a16="http://schemas.microsoft.com/office/drawing/2014/main" id="{50D7548A-93AB-4F3E-A6CD-0DE3DFF16DB0}"/>
            </a:ext>
          </a:extLst>
        </xdr:cNvPr>
        <xdr:cNvSpPr/>
      </xdr:nvSpPr>
      <xdr:spPr>
        <a:xfrm>
          <a:off x="17551400" y="1029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90297</xdr:rowOff>
    </xdr:from>
    <xdr:to>
      <xdr:col>107</xdr:col>
      <xdr:colOff>50800</xdr:colOff>
      <xdr:row>62</xdr:row>
      <xdr:rowOff>100965</xdr:rowOff>
    </xdr:to>
    <xdr:cxnSp macro="">
      <xdr:nvCxnSpPr>
        <xdr:cNvPr id="613" name="直線コネクタ 612">
          <a:extLst>
            <a:ext uri="{FF2B5EF4-FFF2-40B4-BE49-F238E27FC236}">
              <a16:creationId xmlns:a16="http://schemas.microsoft.com/office/drawing/2014/main" id="{8838BD0A-7DB9-46B2-93F0-99ECB39E3D6F}"/>
            </a:ext>
          </a:extLst>
        </xdr:cNvPr>
        <xdr:cNvCxnSpPr/>
      </xdr:nvCxnSpPr>
      <xdr:spPr>
        <a:xfrm flipV="1">
          <a:off x="17602200" y="10332847"/>
          <a:ext cx="79375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54356</xdr:rowOff>
    </xdr:from>
    <xdr:to>
      <xdr:col>98</xdr:col>
      <xdr:colOff>38100</xdr:colOff>
      <xdr:row>62</xdr:row>
      <xdr:rowOff>155956</xdr:rowOff>
    </xdr:to>
    <xdr:sp macro="" textlink="">
      <xdr:nvSpPr>
        <xdr:cNvPr id="614" name="楕円 613">
          <a:extLst>
            <a:ext uri="{FF2B5EF4-FFF2-40B4-BE49-F238E27FC236}">
              <a16:creationId xmlns:a16="http://schemas.microsoft.com/office/drawing/2014/main" id="{3701B082-1E58-43D7-BE44-B6A19A341464}"/>
            </a:ext>
          </a:extLst>
        </xdr:cNvPr>
        <xdr:cNvSpPr/>
      </xdr:nvSpPr>
      <xdr:spPr>
        <a:xfrm>
          <a:off x="16757650" y="102969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100965</xdr:rowOff>
    </xdr:from>
    <xdr:to>
      <xdr:col>102</xdr:col>
      <xdr:colOff>114300</xdr:colOff>
      <xdr:row>62</xdr:row>
      <xdr:rowOff>105156</xdr:rowOff>
    </xdr:to>
    <xdr:cxnSp macro="">
      <xdr:nvCxnSpPr>
        <xdr:cNvPr id="615" name="直線コネクタ 614">
          <a:extLst>
            <a:ext uri="{FF2B5EF4-FFF2-40B4-BE49-F238E27FC236}">
              <a16:creationId xmlns:a16="http://schemas.microsoft.com/office/drawing/2014/main" id="{FABCE66B-3E9D-447C-9328-1FD85A36C2F5}"/>
            </a:ext>
          </a:extLst>
        </xdr:cNvPr>
        <xdr:cNvCxnSpPr/>
      </xdr:nvCxnSpPr>
      <xdr:spPr>
        <a:xfrm flipV="1">
          <a:off x="16802100" y="10343515"/>
          <a:ext cx="8001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163466</xdr:rowOff>
    </xdr:from>
    <xdr:ext cx="469744" cy="259045"/>
    <xdr:sp macro="" textlink="">
      <xdr:nvSpPr>
        <xdr:cNvPr id="616" name="n_1aveValue【学校施設】&#10;一人当たり面積">
          <a:extLst>
            <a:ext uri="{FF2B5EF4-FFF2-40B4-BE49-F238E27FC236}">
              <a16:creationId xmlns:a16="http://schemas.microsoft.com/office/drawing/2014/main" id="{4C25E4AD-A1F9-4FBF-B17A-751AA8249DFA}"/>
            </a:ext>
          </a:extLst>
        </xdr:cNvPr>
        <xdr:cNvSpPr txBox="1"/>
      </xdr:nvSpPr>
      <xdr:spPr>
        <a:xfrm>
          <a:off x="18980227" y="1040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140149</xdr:rowOff>
    </xdr:from>
    <xdr:ext cx="469744" cy="259045"/>
    <xdr:sp macro="" textlink="">
      <xdr:nvSpPr>
        <xdr:cNvPr id="617" name="n_2aveValue【学校施設】&#10;一人当たり面積">
          <a:extLst>
            <a:ext uri="{FF2B5EF4-FFF2-40B4-BE49-F238E27FC236}">
              <a16:creationId xmlns:a16="http://schemas.microsoft.com/office/drawing/2014/main" id="{6C12BD10-D9D1-4950-A27E-121D1ED51838}"/>
            </a:ext>
          </a:extLst>
        </xdr:cNvPr>
        <xdr:cNvSpPr txBox="1"/>
      </xdr:nvSpPr>
      <xdr:spPr>
        <a:xfrm>
          <a:off x="18180127" y="1038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150436</xdr:rowOff>
    </xdr:from>
    <xdr:ext cx="469744" cy="259045"/>
    <xdr:sp macro="" textlink="">
      <xdr:nvSpPr>
        <xdr:cNvPr id="618" name="n_3aveValue【学校施設】&#10;一人当たり面積">
          <a:extLst>
            <a:ext uri="{FF2B5EF4-FFF2-40B4-BE49-F238E27FC236}">
              <a16:creationId xmlns:a16="http://schemas.microsoft.com/office/drawing/2014/main" id="{E14BB07D-A630-41AF-9FDB-A43CCC54C976}"/>
            </a:ext>
          </a:extLst>
        </xdr:cNvPr>
        <xdr:cNvSpPr txBox="1"/>
      </xdr:nvSpPr>
      <xdr:spPr>
        <a:xfrm>
          <a:off x="17386377" y="103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1008</xdr:rowOff>
    </xdr:from>
    <xdr:ext cx="469744" cy="259045"/>
    <xdr:sp macro="" textlink="">
      <xdr:nvSpPr>
        <xdr:cNvPr id="619" name="n_4aveValue【学校施設】&#10;一人当たり面積">
          <a:extLst>
            <a:ext uri="{FF2B5EF4-FFF2-40B4-BE49-F238E27FC236}">
              <a16:creationId xmlns:a16="http://schemas.microsoft.com/office/drawing/2014/main" id="{0CCBCE5D-AA5C-406D-BA74-91259FDF2B8F}"/>
            </a:ext>
          </a:extLst>
        </xdr:cNvPr>
        <xdr:cNvSpPr txBox="1"/>
      </xdr:nvSpPr>
      <xdr:spPr>
        <a:xfrm>
          <a:off x="16592627" y="1040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153205</xdr:rowOff>
    </xdr:from>
    <xdr:ext cx="469744" cy="259045"/>
    <xdr:sp macro="" textlink="">
      <xdr:nvSpPr>
        <xdr:cNvPr id="620" name="n_1mainValue【学校施設】&#10;一人当たり面積">
          <a:extLst>
            <a:ext uri="{FF2B5EF4-FFF2-40B4-BE49-F238E27FC236}">
              <a16:creationId xmlns:a16="http://schemas.microsoft.com/office/drawing/2014/main" id="{68D52FCF-48EA-4FAD-A03B-68940E427F19}"/>
            </a:ext>
          </a:extLst>
        </xdr:cNvPr>
        <xdr:cNvSpPr txBox="1"/>
      </xdr:nvSpPr>
      <xdr:spPr>
        <a:xfrm>
          <a:off x="18980227" y="1006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157624</xdr:rowOff>
    </xdr:from>
    <xdr:ext cx="469744" cy="259045"/>
    <xdr:sp macro="" textlink="">
      <xdr:nvSpPr>
        <xdr:cNvPr id="621" name="n_2mainValue【学校施設】&#10;一人当たり面積">
          <a:extLst>
            <a:ext uri="{FF2B5EF4-FFF2-40B4-BE49-F238E27FC236}">
              <a16:creationId xmlns:a16="http://schemas.microsoft.com/office/drawing/2014/main" id="{5CE95DBB-0441-4429-9D7A-EC5B14D5BA63}"/>
            </a:ext>
          </a:extLst>
        </xdr:cNvPr>
        <xdr:cNvSpPr txBox="1"/>
      </xdr:nvSpPr>
      <xdr:spPr>
        <a:xfrm>
          <a:off x="18180127" y="1006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168292</xdr:rowOff>
    </xdr:from>
    <xdr:ext cx="469744" cy="259045"/>
    <xdr:sp macro="" textlink="">
      <xdr:nvSpPr>
        <xdr:cNvPr id="622" name="n_3mainValue【学校施設】&#10;一人当たり面積">
          <a:extLst>
            <a:ext uri="{FF2B5EF4-FFF2-40B4-BE49-F238E27FC236}">
              <a16:creationId xmlns:a16="http://schemas.microsoft.com/office/drawing/2014/main" id="{AA29CB96-D004-48F4-9EED-1EB27B2C8466}"/>
            </a:ext>
          </a:extLst>
        </xdr:cNvPr>
        <xdr:cNvSpPr txBox="1"/>
      </xdr:nvSpPr>
      <xdr:spPr>
        <a:xfrm>
          <a:off x="17386377"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1033</xdr:rowOff>
    </xdr:from>
    <xdr:ext cx="469744" cy="259045"/>
    <xdr:sp macro="" textlink="">
      <xdr:nvSpPr>
        <xdr:cNvPr id="623" name="n_4mainValue【学校施設】&#10;一人当たり面積">
          <a:extLst>
            <a:ext uri="{FF2B5EF4-FFF2-40B4-BE49-F238E27FC236}">
              <a16:creationId xmlns:a16="http://schemas.microsoft.com/office/drawing/2014/main" id="{99CA2481-F381-4F97-8237-E0955D82B70D}"/>
            </a:ext>
          </a:extLst>
        </xdr:cNvPr>
        <xdr:cNvSpPr txBox="1"/>
      </xdr:nvSpPr>
      <xdr:spPr>
        <a:xfrm>
          <a:off x="16592627" y="1007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1A020C34-4FD0-4A56-B3AB-19EA64ABB239}"/>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FB13CB21-D8FA-425E-9947-73B4DAF7FED2}"/>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B458BCD4-5F39-4EC9-8144-725DD571A22C}"/>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126BB34A-6C9D-40ED-AF8D-C829DB2BB463}"/>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90DADCF0-966C-40FE-BCD8-5FDD849DA55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93E7A2A6-F8E7-4143-AF47-8ACE25777A37}"/>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7C51AD84-96FC-45E7-8C9D-1DAD444FFB98}"/>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1B700E27-F9D1-4833-82C6-B3855DED7267}"/>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AE684DFB-7153-4F26-9E61-A2FCA10BD857}"/>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E7C497E5-E5B7-4DA6-BB2A-48085B6AA6F7}"/>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4BAE3EF8-D38F-4160-9BE3-3E13F2F60F1A}"/>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A21635F5-7BFB-42EC-AA2E-951D849CBCD4}"/>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18CA31F4-7504-4D73-AAB4-DF7FE0E72AE5}"/>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FEDFD03D-381A-4CF6-8E51-394CCAB74CDF}"/>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DAC8EA24-0FBD-4039-B71F-1A951824E7C8}"/>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6FD3F6E6-1250-44A5-AA74-721611F52FE9}"/>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75E0D0C4-6D4B-438A-8334-6D4B33245A0C}"/>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FB4CA65-D64E-468A-A1CF-75A4F78F7117}"/>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5E931B87-D981-4D3A-8FBB-79619249027E}"/>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87D3AC97-C94C-4DED-8B81-C39627860CBB}"/>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F3CCA9AE-3F6A-4253-B6E9-E6CFCD39B699}"/>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6A72C25E-7B9B-4B64-BE44-8F4D72CD5B5F}"/>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55EE8197-8B40-48B0-9689-02C6E1508407}"/>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7728D07E-5E6E-4D5E-85AB-A8FD84FEE519}"/>
            </a:ext>
          </a:extLst>
        </xdr:cNvPr>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a:extLst>
            <a:ext uri="{FF2B5EF4-FFF2-40B4-BE49-F238E27FC236}">
              <a16:creationId xmlns:a16="http://schemas.microsoft.com/office/drawing/2014/main" id="{0A5A06CA-34A5-4B7F-AE9D-CAF72CC512E4}"/>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a:extLst>
            <a:ext uri="{FF2B5EF4-FFF2-40B4-BE49-F238E27FC236}">
              <a16:creationId xmlns:a16="http://schemas.microsoft.com/office/drawing/2014/main" id="{1DA77EAC-7C38-4951-82C4-FB10D578B5A6}"/>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a:extLst>
            <a:ext uri="{FF2B5EF4-FFF2-40B4-BE49-F238E27FC236}">
              <a16:creationId xmlns:a16="http://schemas.microsoft.com/office/drawing/2014/main" id="{2A13853B-9F28-4A3D-B0A6-5C7A5547C768}"/>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a:extLst>
            <a:ext uri="{FF2B5EF4-FFF2-40B4-BE49-F238E27FC236}">
              <a16:creationId xmlns:a16="http://schemas.microsoft.com/office/drawing/2014/main" id="{954E9A4B-81C4-42C1-84B3-36864E5A47BD}"/>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a:extLst>
            <a:ext uri="{FF2B5EF4-FFF2-40B4-BE49-F238E27FC236}">
              <a16:creationId xmlns:a16="http://schemas.microsoft.com/office/drawing/2014/main" id="{59720F53-A56A-44E4-A060-A2BC27B5039C}"/>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a:extLst>
            <a:ext uri="{FF2B5EF4-FFF2-40B4-BE49-F238E27FC236}">
              <a16:creationId xmlns:a16="http://schemas.microsoft.com/office/drawing/2014/main" id="{25A5B418-CB90-4282-A728-1470C25AED80}"/>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a:extLst>
            <a:ext uri="{FF2B5EF4-FFF2-40B4-BE49-F238E27FC236}">
              <a16:creationId xmlns:a16="http://schemas.microsoft.com/office/drawing/2014/main" id="{AC6458EC-B182-4111-A76B-276465BDDCD7}"/>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a:extLst>
            <a:ext uri="{FF2B5EF4-FFF2-40B4-BE49-F238E27FC236}">
              <a16:creationId xmlns:a16="http://schemas.microsoft.com/office/drawing/2014/main" id="{4E9A037F-DCF9-4E41-BC11-7952EFE3E59C}"/>
            </a:ext>
          </a:extLst>
        </xdr:cNvPr>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81422EB5-F221-4011-9751-989AB24784A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706B3DEB-AEFA-4024-8CAF-168E6EE1EE98}"/>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8D78C9EE-8D6A-4A90-B51C-C643F65126E5}"/>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認定こども園・幼稚園・保育所</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以外の各施設は、有形固定資産減価償却率を類似団体と比較すると、同レベルもしくは低い水準となっている。</a:t>
          </a:r>
        </a:p>
        <a:p>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公営住宅</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有形固定資産減価償却率が年々上昇しており、施設自体も老朽化により屋根や壁が破損しているため、令和</a:t>
          </a:r>
          <a:r>
            <a:rPr kumimoji="1" lang="en-US" altLang="ja-JP" sz="1200">
              <a:solidFill>
                <a:schemeClr val="dk1"/>
              </a:solidFill>
              <a:effectLst/>
              <a:latin typeface="+mn-lt"/>
              <a:ea typeface="+mn-ea"/>
              <a:cs typeface="+mn-cs"/>
            </a:rPr>
            <a:t>3</a:t>
          </a:r>
          <a:r>
            <a:rPr kumimoji="1" lang="ja-JP" altLang="en-US" sz="1200">
              <a:solidFill>
                <a:schemeClr val="dk1"/>
              </a:solidFill>
              <a:effectLst/>
              <a:latin typeface="+mn-lt"/>
              <a:ea typeface="+mn-ea"/>
              <a:cs typeface="+mn-cs"/>
            </a:rPr>
            <a:t>年度において改修を行っている。</a:t>
          </a:r>
        </a:p>
        <a:p>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認定こども園・幼稚園・保育所</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や</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学校施設</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の一人当たり面積が類似団体と比べ高い値となっているが、建設当時と比べ少子化が進んでいることもあり一人当たりの面積が大きくなっている。子育て環境としては満足を得られる施設となっているものの、学校施設は統合した一方で保育所は現状で</a:t>
          </a:r>
          <a:r>
            <a:rPr kumimoji="1" lang="en-US" altLang="ja-JP" sz="1200">
              <a:solidFill>
                <a:schemeClr val="dk1"/>
              </a:solidFill>
              <a:effectLst/>
              <a:latin typeface="+mn-lt"/>
              <a:ea typeface="+mn-ea"/>
              <a:cs typeface="+mn-cs"/>
            </a:rPr>
            <a:t>2</a:t>
          </a:r>
          <a:r>
            <a:rPr kumimoji="1" lang="ja-JP" altLang="en-US" sz="1200">
              <a:solidFill>
                <a:schemeClr val="dk1"/>
              </a:solidFill>
              <a:effectLst/>
              <a:latin typeface="+mn-lt"/>
              <a:ea typeface="+mn-ea"/>
              <a:cs typeface="+mn-cs"/>
            </a:rPr>
            <a:t>施設あり、園児数も少ないため、維持管理経費等を考慮すると、今後統合の検討が必要と考えられる。</a:t>
          </a:r>
          <a:endParaRPr kumimoji="1" lang="en-US" altLang="ja-JP" sz="1200">
            <a:solidFill>
              <a:schemeClr val="dk1"/>
            </a:solidFill>
            <a:effectLst/>
            <a:latin typeface="+mn-lt"/>
            <a:ea typeface="+mn-ea"/>
            <a:cs typeface="+mn-cs"/>
          </a:endParaRPr>
        </a:p>
        <a:p>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学校施設</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有形固定資産減価償却率が低下している状況が見られますが、固定資産台帳の修正により「体育館」へ計上区分を変更したことが主な要因になります。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DE08277-7374-4C2E-9FC8-DE5E864973BF}"/>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6954B7E-3D37-4B4E-81BF-C68C509FDAB9}"/>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EBE6B91-06A5-4B71-9434-715388AB47FF}"/>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7F6DCA2-0248-4A4F-ABD3-ECD5F087AAE3}"/>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1C0F34E-DDC2-4203-B7A8-15ADA23800F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08B4FD5-7069-40DB-AB7A-6D7DC973EF8A}"/>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3D305BB-71BC-4158-A1CC-D140E154B969}"/>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AAB1253-74C2-455D-BDA5-E1CC0C94FAAE}"/>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BF5E7CF-FBDE-4AB1-A9D0-6E4DB78D602F}"/>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0046A4B-9E52-438E-8DA3-88EA2B8E413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1,608
1,579
356.64
4,040,263
3,663,418
340,957
1,667,081
3,812,070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A328094-3FF9-4B48-BB86-BF0B647F2B6E}"/>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40524F3-B8A8-47CD-A039-75BE31252ECD}"/>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6EA157F-FB23-4BAB-A1B1-B7B212DF9F0D}"/>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3FFD20F-532D-4EC3-924E-DBE017B6447C}"/>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C751FE9-D8EA-41ED-AD68-9847AED2B522}"/>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FE65AE6-2123-4030-ADB7-3ECF91B1EBEE}"/>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48E3681-7C1C-41D3-B60A-BD3B6AEC7CF4}"/>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F9B6678-A4ED-447E-A629-60A993888F67}"/>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5AAAF0D-CDE0-42E2-B07A-6EB23A7DCE52}"/>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DC1C51C-2FA3-4A7C-B363-B8591B13B57D}"/>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A8E18AA-1CFF-4981-A6A2-D4153CBBA029}"/>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29521C9-4EE3-4334-A232-63DA636D0F65}"/>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6BD1F6D-80B1-4375-B326-3C6E1D905DF7}"/>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6C2E2EA-F8F6-4C91-9F44-94DDEE5A6983}"/>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5855957-1C37-4378-A8AE-2E328A71E34C}"/>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6D31F70-AF1A-42AC-8AAB-9AC0E7307F3C}"/>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47B53B4-256B-4055-81E9-5783D667608F}"/>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003CE10-5E02-4588-B9F7-024AA831B7B6}"/>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3B8BB04-2999-409E-BF42-DFBEDB8210D3}"/>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332335C-4876-4FAF-8AFB-E650D5F2CC4D}"/>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18CCA07-E1E3-4E3F-B82A-4B495EC9DF76}"/>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8825565-5EE9-4BB3-8851-4ECA67E50CF1}"/>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8A5A141-F2E2-42A7-B5FF-1F2E9F8C3C85}"/>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0516871-2E74-4E1C-B3E3-25933A33C42A}"/>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47D609E-6729-4E50-BBA1-5CBB95511E1B}"/>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81EF4CB-D710-4FAE-A4F5-8E383074EAB5}"/>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B43BB21-F3E3-456B-A517-CB9DC3E9587A}"/>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929F152-ACF7-4FA7-AB7C-B0628231B2F2}"/>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83DB913-17E9-4162-A50B-A633CFC41C8E}"/>
            </a:ext>
          </a:extLst>
        </xdr:cNvPr>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AC228E0-8CCE-4BD4-BC08-82A2F0DCEA03}"/>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903A7DF2-F098-488E-8154-B56707D04E17}"/>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80988B97-8544-4348-ADF5-C2FA9A163438}"/>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81186C26-DE18-4FCF-BE4E-9DEAA241827B}"/>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1B50766-2862-41E4-8568-5C1DA61910A2}"/>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CB9CC71-779E-47BA-BF8E-C23F09A4372B}"/>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692BA437-1CB3-4C1A-AAFC-DF4DC63608EC}"/>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DE15300-2851-41E9-A011-28A6E23DEAD3}"/>
            </a:ext>
          </a:extLst>
        </xdr:cNvPr>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072EEBB-FF8D-4EE7-B5FB-FFE87B6591CB}"/>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45BA9B75-A1A8-47E4-90B0-08490C47259B}"/>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A37292A4-C3CD-4125-99C3-1128255B5307}"/>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BDECB8F-9826-489E-8FE8-ACC4254685A8}"/>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52CDF568-9ED9-4964-A30E-66D3CE0AE0DD}"/>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DF06520-7222-4670-B685-D2F3A2782B38}"/>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FB3E3AD-CB07-4D4B-9D6A-605304A963E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E79D597-9DDF-4C98-814C-773ACDE6622A}"/>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2A8F6C01-65BD-4D0E-845A-9B9E18495A4D}"/>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B2C6206-96B0-4966-8627-A70AE42478AB}"/>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4D0DF771-3FD6-47B5-B437-D4BCECAC6F25}"/>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46F8165-BED7-4EBC-85EE-5C83751AAD08}"/>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45BDFEEA-34B1-4F53-8365-A512D35DFD7F}"/>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68CF03B1-4E58-4B9F-963D-A79F1EA9B736}"/>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C81F86C7-8A42-4B88-A60B-C9A9623E9D2B}"/>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6F3D0F2-1D14-4B84-B1E4-6153A37D5C26}"/>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7743A92C-8687-4E76-BE8F-63D84FAE14B5}"/>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F6F7E895-8591-4AD0-A787-8E3AB39EE3C1}"/>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4F5289AB-AF60-4FE7-BB3D-8D1259ED4220}"/>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772BB4EE-D942-4034-BDAA-508271510B50}"/>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C94218C9-F45A-4CC6-A9E7-C4017E6E716B}"/>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8BCAF443-3D51-4A03-89F5-326F0BB41D3A}"/>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A5DC31B8-2BF8-4868-9CCD-0D194620D10F}"/>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2E14BDDB-CD37-437E-82ED-0F4F3311E937}"/>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F1FDEFBA-DDB7-4C35-9C23-622780C20B7C}"/>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5FEE5A15-C260-4C87-99B3-B3CE7AB8883A}"/>
            </a:ext>
          </a:extLst>
        </xdr:cNvPr>
        <xdr:cNvCxnSpPr/>
      </xdr:nvCxnSpPr>
      <xdr:spPr>
        <a:xfrm flipV="1">
          <a:off x="4177665" y="9503591"/>
          <a:ext cx="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E7DAFA52-73FF-4D39-AE64-0D01C9F3E526}"/>
            </a:ext>
          </a:extLst>
        </xdr:cNvPr>
        <xdr:cNvSpPr txBox="1"/>
      </xdr:nvSpPr>
      <xdr:spPr>
        <a:xfrm>
          <a:off x="421640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21EB2EDA-DF46-4249-8825-DF2575649ED8}"/>
            </a:ext>
          </a:extLst>
        </xdr:cNvPr>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9BA00433-AEEE-4B72-9215-E61CAE5FECB2}"/>
            </a:ext>
          </a:extLst>
        </xdr:cNvPr>
        <xdr:cNvSpPr txBox="1"/>
      </xdr:nvSpPr>
      <xdr:spPr>
        <a:xfrm>
          <a:off x="4216400" y="9285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86541</xdr:rowOff>
    </xdr:from>
    <xdr:to>
      <xdr:col>24</xdr:col>
      <xdr:colOff>152400</xdr:colOff>
      <xdr:row>57</xdr:row>
      <xdr:rowOff>86541</xdr:rowOff>
    </xdr:to>
    <xdr:cxnSp macro="">
      <xdr:nvCxnSpPr>
        <xdr:cNvPr id="78" name="直線コネクタ 77">
          <a:extLst>
            <a:ext uri="{FF2B5EF4-FFF2-40B4-BE49-F238E27FC236}">
              <a16:creationId xmlns:a16="http://schemas.microsoft.com/office/drawing/2014/main" id="{7E56DA8D-0B3A-46E0-A016-A3005C521CD5}"/>
            </a:ext>
          </a:extLst>
        </xdr:cNvPr>
        <xdr:cNvCxnSpPr/>
      </xdr:nvCxnSpPr>
      <xdr:spPr>
        <a:xfrm>
          <a:off x="4108450" y="95035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153324</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9F58C505-9526-4622-A3EA-78F731012BA3}"/>
            </a:ext>
          </a:extLst>
        </xdr:cNvPr>
        <xdr:cNvSpPr txBox="1"/>
      </xdr:nvSpPr>
      <xdr:spPr>
        <a:xfrm>
          <a:off x="4216400" y="9900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130447</xdr:rowOff>
    </xdr:from>
    <xdr:to>
      <xdr:col>24</xdr:col>
      <xdr:colOff>114300</xdr:colOff>
      <xdr:row>61</xdr:row>
      <xdr:rowOff>60597</xdr:rowOff>
    </xdr:to>
    <xdr:sp macro="" textlink="">
      <xdr:nvSpPr>
        <xdr:cNvPr id="80" name="フローチャート: 判断 79">
          <a:extLst>
            <a:ext uri="{FF2B5EF4-FFF2-40B4-BE49-F238E27FC236}">
              <a16:creationId xmlns:a16="http://schemas.microsoft.com/office/drawing/2014/main" id="{751135D2-BE2E-4611-AB5A-E012844E089D}"/>
            </a:ext>
          </a:extLst>
        </xdr:cNvPr>
        <xdr:cNvSpPr/>
      </xdr:nvSpPr>
      <xdr:spPr>
        <a:xfrm>
          <a:off x="4127500" y="100427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9616</xdr:rowOff>
    </xdr:from>
    <xdr:to>
      <xdr:col>20</xdr:col>
      <xdr:colOff>38100</xdr:colOff>
      <xdr:row>61</xdr:row>
      <xdr:rowOff>111216</xdr:rowOff>
    </xdr:to>
    <xdr:sp macro="" textlink="">
      <xdr:nvSpPr>
        <xdr:cNvPr id="81" name="フローチャート: 判断 80">
          <a:extLst>
            <a:ext uri="{FF2B5EF4-FFF2-40B4-BE49-F238E27FC236}">
              <a16:creationId xmlns:a16="http://schemas.microsoft.com/office/drawing/2014/main" id="{A067B514-DA44-4C87-8B72-F1DEEAA8EA3C}"/>
            </a:ext>
          </a:extLst>
        </xdr:cNvPr>
        <xdr:cNvSpPr/>
      </xdr:nvSpPr>
      <xdr:spPr>
        <a:xfrm>
          <a:off x="3384550" y="100870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47172</xdr:rowOff>
    </xdr:from>
    <xdr:to>
      <xdr:col>15</xdr:col>
      <xdr:colOff>101600</xdr:colOff>
      <xdr:row>61</xdr:row>
      <xdr:rowOff>148772</xdr:rowOff>
    </xdr:to>
    <xdr:sp macro="" textlink="">
      <xdr:nvSpPr>
        <xdr:cNvPr id="82" name="フローチャート: 判断 81">
          <a:extLst>
            <a:ext uri="{FF2B5EF4-FFF2-40B4-BE49-F238E27FC236}">
              <a16:creationId xmlns:a16="http://schemas.microsoft.com/office/drawing/2014/main" id="{45FF315C-2A14-4958-8E1D-BEC4AFC4B3CD}"/>
            </a:ext>
          </a:extLst>
        </xdr:cNvPr>
        <xdr:cNvSpPr/>
      </xdr:nvSpPr>
      <xdr:spPr>
        <a:xfrm>
          <a:off x="2571750" y="1012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83" name="フローチャート: 判断 82">
          <a:extLst>
            <a:ext uri="{FF2B5EF4-FFF2-40B4-BE49-F238E27FC236}">
              <a16:creationId xmlns:a16="http://schemas.microsoft.com/office/drawing/2014/main" id="{6F5AF3E7-96C5-4667-B9D4-979EA33D23D3}"/>
            </a:ext>
          </a:extLst>
        </xdr:cNvPr>
        <xdr:cNvSpPr/>
      </xdr:nvSpPr>
      <xdr:spPr>
        <a:xfrm>
          <a:off x="1778000" y="100525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16147</xdr:rowOff>
    </xdr:from>
    <xdr:to>
      <xdr:col>6</xdr:col>
      <xdr:colOff>38100</xdr:colOff>
      <xdr:row>60</xdr:row>
      <xdr:rowOff>117747</xdr:rowOff>
    </xdr:to>
    <xdr:sp macro="" textlink="">
      <xdr:nvSpPr>
        <xdr:cNvPr id="84" name="フローチャート: 判断 83">
          <a:extLst>
            <a:ext uri="{FF2B5EF4-FFF2-40B4-BE49-F238E27FC236}">
              <a16:creationId xmlns:a16="http://schemas.microsoft.com/office/drawing/2014/main" id="{471E46C3-E183-4766-AF30-7ACB98D6BE21}"/>
            </a:ext>
          </a:extLst>
        </xdr:cNvPr>
        <xdr:cNvSpPr/>
      </xdr:nvSpPr>
      <xdr:spPr>
        <a:xfrm>
          <a:off x="984250" y="99284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51E5A99-2B4C-4B36-A694-9F997284E86B}"/>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B46B609-016B-44F4-BBF0-F655E14F96EC}"/>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2B9C1A4-1C1E-4A1B-860E-ED1E550A7F85}"/>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ACB92B2-BA6D-4F17-B2A9-BDE6C780EDB7}"/>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76802B0-7711-4C31-87E3-D68329801538}"/>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78196</xdr:rowOff>
    </xdr:from>
    <xdr:to>
      <xdr:col>24</xdr:col>
      <xdr:colOff>114300</xdr:colOff>
      <xdr:row>64</xdr:row>
      <xdr:rowOff>8346</xdr:rowOff>
    </xdr:to>
    <xdr:sp macro="" textlink="">
      <xdr:nvSpPr>
        <xdr:cNvPr id="90" name="楕円 89">
          <a:extLst>
            <a:ext uri="{FF2B5EF4-FFF2-40B4-BE49-F238E27FC236}">
              <a16:creationId xmlns:a16="http://schemas.microsoft.com/office/drawing/2014/main" id="{B8409949-B825-49BF-BB29-DEF316328F5A}"/>
            </a:ext>
          </a:extLst>
        </xdr:cNvPr>
        <xdr:cNvSpPr/>
      </xdr:nvSpPr>
      <xdr:spPr>
        <a:xfrm>
          <a:off x="4127500" y="104858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56623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19DE68AE-46F3-409F-845E-E82B8677BC66}"/>
            </a:ext>
          </a:extLst>
        </xdr:cNvPr>
        <xdr:cNvSpPr txBox="1"/>
      </xdr:nvSpPr>
      <xdr:spPr>
        <a:xfrm>
          <a:off x="4216400" y="10464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76563</xdr:rowOff>
    </xdr:from>
    <xdr:to>
      <xdr:col>20</xdr:col>
      <xdr:colOff>38100</xdr:colOff>
      <xdr:row>57</xdr:row>
      <xdr:rowOff>6713</xdr:rowOff>
    </xdr:to>
    <xdr:sp macro="" textlink="">
      <xdr:nvSpPr>
        <xdr:cNvPr id="92" name="楕円 91">
          <a:extLst>
            <a:ext uri="{FF2B5EF4-FFF2-40B4-BE49-F238E27FC236}">
              <a16:creationId xmlns:a16="http://schemas.microsoft.com/office/drawing/2014/main" id="{51FD559B-2846-4B36-9065-D77A150624A5}"/>
            </a:ext>
          </a:extLst>
        </xdr:cNvPr>
        <xdr:cNvSpPr/>
      </xdr:nvSpPr>
      <xdr:spPr>
        <a:xfrm>
          <a:off x="3384550" y="93285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127363</xdr:rowOff>
    </xdr:from>
    <xdr:to>
      <xdr:col>24</xdr:col>
      <xdr:colOff>63500</xdr:colOff>
      <xdr:row>63</xdr:row>
      <xdr:rowOff>128996</xdr:rowOff>
    </xdr:to>
    <xdr:cxnSp macro="">
      <xdr:nvCxnSpPr>
        <xdr:cNvPr id="93" name="直線コネクタ 92">
          <a:extLst>
            <a:ext uri="{FF2B5EF4-FFF2-40B4-BE49-F238E27FC236}">
              <a16:creationId xmlns:a16="http://schemas.microsoft.com/office/drawing/2014/main" id="{F43A7BA8-46EA-4247-95F4-DBD45CA9CEC3}"/>
            </a:ext>
          </a:extLst>
        </xdr:cNvPr>
        <xdr:cNvCxnSpPr/>
      </xdr:nvCxnSpPr>
      <xdr:spPr>
        <a:xfrm>
          <a:off x="3429000" y="9379313"/>
          <a:ext cx="749300" cy="115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168003</xdr:rowOff>
    </xdr:from>
    <xdr:to>
      <xdr:col>15</xdr:col>
      <xdr:colOff>101600</xdr:colOff>
      <xdr:row>56</xdr:row>
      <xdr:rowOff>98153</xdr:rowOff>
    </xdr:to>
    <xdr:sp macro="" textlink="">
      <xdr:nvSpPr>
        <xdr:cNvPr id="94" name="楕円 93">
          <a:extLst>
            <a:ext uri="{FF2B5EF4-FFF2-40B4-BE49-F238E27FC236}">
              <a16:creationId xmlns:a16="http://schemas.microsoft.com/office/drawing/2014/main" id="{B2B6A301-AB43-4B35-811B-82B216492087}"/>
            </a:ext>
          </a:extLst>
        </xdr:cNvPr>
        <xdr:cNvSpPr/>
      </xdr:nvSpPr>
      <xdr:spPr>
        <a:xfrm>
          <a:off x="2571750" y="92548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47353</xdr:rowOff>
    </xdr:from>
    <xdr:to>
      <xdr:col>19</xdr:col>
      <xdr:colOff>177800</xdr:colOff>
      <xdr:row>56</xdr:row>
      <xdr:rowOff>127363</xdr:rowOff>
    </xdr:to>
    <xdr:cxnSp macro="">
      <xdr:nvCxnSpPr>
        <xdr:cNvPr id="95" name="直線コネクタ 94">
          <a:extLst>
            <a:ext uri="{FF2B5EF4-FFF2-40B4-BE49-F238E27FC236}">
              <a16:creationId xmlns:a16="http://schemas.microsoft.com/office/drawing/2014/main" id="{32D53ED2-4695-4766-B6C7-60E0A516AD9D}"/>
            </a:ext>
          </a:extLst>
        </xdr:cNvPr>
        <xdr:cNvCxnSpPr/>
      </xdr:nvCxnSpPr>
      <xdr:spPr>
        <a:xfrm>
          <a:off x="2622550" y="9299303"/>
          <a:ext cx="80645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55335</xdr:rowOff>
    </xdr:from>
    <xdr:to>
      <xdr:col>10</xdr:col>
      <xdr:colOff>165100</xdr:colOff>
      <xdr:row>61</xdr:row>
      <xdr:rowOff>156935</xdr:rowOff>
    </xdr:to>
    <xdr:sp macro="" textlink="">
      <xdr:nvSpPr>
        <xdr:cNvPr id="96" name="楕円 95">
          <a:extLst>
            <a:ext uri="{FF2B5EF4-FFF2-40B4-BE49-F238E27FC236}">
              <a16:creationId xmlns:a16="http://schemas.microsoft.com/office/drawing/2014/main" id="{72A357F7-ED06-4452-9B4C-951E86EAD490}"/>
            </a:ext>
          </a:extLst>
        </xdr:cNvPr>
        <xdr:cNvSpPr/>
      </xdr:nvSpPr>
      <xdr:spPr>
        <a:xfrm>
          <a:off x="1778000" y="101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47353</xdr:rowOff>
    </xdr:from>
    <xdr:to>
      <xdr:col>15</xdr:col>
      <xdr:colOff>50800</xdr:colOff>
      <xdr:row>61</xdr:row>
      <xdr:rowOff>106135</xdr:rowOff>
    </xdr:to>
    <xdr:cxnSp macro="">
      <xdr:nvCxnSpPr>
        <xdr:cNvPr id="97" name="直線コネクタ 96">
          <a:extLst>
            <a:ext uri="{FF2B5EF4-FFF2-40B4-BE49-F238E27FC236}">
              <a16:creationId xmlns:a16="http://schemas.microsoft.com/office/drawing/2014/main" id="{F37D1C32-2AC9-4A55-9559-E76D2857D250}"/>
            </a:ext>
          </a:extLst>
        </xdr:cNvPr>
        <xdr:cNvCxnSpPr/>
      </xdr:nvCxnSpPr>
      <xdr:spPr>
        <a:xfrm flipV="1">
          <a:off x="1828800" y="9299303"/>
          <a:ext cx="793750" cy="88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171269</xdr:rowOff>
    </xdr:from>
    <xdr:to>
      <xdr:col>6</xdr:col>
      <xdr:colOff>38100</xdr:colOff>
      <xdr:row>64</xdr:row>
      <xdr:rowOff>101419</xdr:rowOff>
    </xdr:to>
    <xdr:sp macro="" textlink="">
      <xdr:nvSpPr>
        <xdr:cNvPr id="98" name="楕円 97">
          <a:extLst>
            <a:ext uri="{FF2B5EF4-FFF2-40B4-BE49-F238E27FC236}">
              <a16:creationId xmlns:a16="http://schemas.microsoft.com/office/drawing/2014/main" id="{0D03C0AD-38D0-465F-957E-078DCA66EB47}"/>
            </a:ext>
          </a:extLst>
        </xdr:cNvPr>
        <xdr:cNvSpPr/>
      </xdr:nvSpPr>
      <xdr:spPr>
        <a:xfrm>
          <a:off x="984250" y="105725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106135</xdr:rowOff>
    </xdr:from>
    <xdr:to>
      <xdr:col>10</xdr:col>
      <xdr:colOff>114300</xdr:colOff>
      <xdr:row>64</xdr:row>
      <xdr:rowOff>50619</xdr:rowOff>
    </xdr:to>
    <xdr:cxnSp macro="">
      <xdr:nvCxnSpPr>
        <xdr:cNvPr id="99" name="直線コネクタ 98">
          <a:extLst>
            <a:ext uri="{FF2B5EF4-FFF2-40B4-BE49-F238E27FC236}">
              <a16:creationId xmlns:a16="http://schemas.microsoft.com/office/drawing/2014/main" id="{8B0789C3-9FDC-48D1-8510-1CFC37756A1C}"/>
            </a:ext>
          </a:extLst>
        </xdr:cNvPr>
        <xdr:cNvCxnSpPr/>
      </xdr:nvCxnSpPr>
      <xdr:spPr>
        <a:xfrm flipV="1">
          <a:off x="1028700" y="10183585"/>
          <a:ext cx="800100" cy="43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102343</xdr:rowOff>
    </xdr:from>
    <xdr:ext cx="405111" cy="259045"/>
    <xdr:sp macro="" textlink="">
      <xdr:nvSpPr>
        <xdr:cNvPr id="100" name="n_1aveValue【体育館・プール】&#10;有形固定資産減価償却率">
          <a:extLst>
            <a:ext uri="{FF2B5EF4-FFF2-40B4-BE49-F238E27FC236}">
              <a16:creationId xmlns:a16="http://schemas.microsoft.com/office/drawing/2014/main" id="{8A4050DB-C3A0-4831-9BFD-513C373D23A9}"/>
            </a:ext>
          </a:extLst>
        </xdr:cNvPr>
        <xdr:cNvSpPr txBox="1"/>
      </xdr:nvSpPr>
      <xdr:spPr>
        <a:xfrm>
          <a:off x="3239144" y="1017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139899</xdr:rowOff>
    </xdr:from>
    <xdr:ext cx="405111" cy="259045"/>
    <xdr:sp macro="" textlink="">
      <xdr:nvSpPr>
        <xdr:cNvPr id="101" name="n_2aveValue【体育館・プール】&#10;有形固定資産減価償却率">
          <a:extLst>
            <a:ext uri="{FF2B5EF4-FFF2-40B4-BE49-F238E27FC236}">
              <a16:creationId xmlns:a16="http://schemas.microsoft.com/office/drawing/2014/main" id="{49A5D781-662E-4538-894B-8884C244ED9D}"/>
            </a:ext>
          </a:extLst>
        </xdr:cNvPr>
        <xdr:cNvSpPr txBox="1"/>
      </xdr:nvSpPr>
      <xdr:spPr>
        <a:xfrm>
          <a:off x="2439044" y="1021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86921</xdr:rowOff>
    </xdr:from>
    <xdr:ext cx="405111" cy="259045"/>
    <xdr:sp macro="" textlink="">
      <xdr:nvSpPr>
        <xdr:cNvPr id="102" name="n_3aveValue【体育館・プール】&#10;有形固定資産減価償却率">
          <a:extLst>
            <a:ext uri="{FF2B5EF4-FFF2-40B4-BE49-F238E27FC236}">
              <a16:creationId xmlns:a16="http://schemas.microsoft.com/office/drawing/2014/main" id="{94A8C7AB-C008-458B-BD5E-7310D2A16B1E}"/>
            </a:ext>
          </a:extLst>
        </xdr:cNvPr>
        <xdr:cNvSpPr txBox="1"/>
      </xdr:nvSpPr>
      <xdr:spPr>
        <a:xfrm>
          <a:off x="1645294" y="9834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134274</xdr:rowOff>
    </xdr:from>
    <xdr:ext cx="405111" cy="259045"/>
    <xdr:sp macro="" textlink="">
      <xdr:nvSpPr>
        <xdr:cNvPr id="103" name="n_4aveValue【体育館・プール】&#10;有形固定資産減価償却率">
          <a:extLst>
            <a:ext uri="{FF2B5EF4-FFF2-40B4-BE49-F238E27FC236}">
              <a16:creationId xmlns:a16="http://schemas.microsoft.com/office/drawing/2014/main" id="{7049A1DF-DB1E-43F2-992E-CD18D6F8CB29}"/>
            </a:ext>
          </a:extLst>
        </xdr:cNvPr>
        <xdr:cNvSpPr txBox="1"/>
      </xdr:nvSpPr>
      <xdr:spPr>
        <a:xfrm>
          <a:off x="851544" y="971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23240</xdr:rowOff>
    </xdr:from>
    <xdr:ext cx="405111" cy="259045"/>
    <xdr:sp macro="" textlink="">
      <xdr:nvSpPr>
        <xdr:cNvPr id="104" name="n_1mainValue【体育館・プール】&#10;有形固定資産減価償却率">
          <a:extLst>
            <a:ext uri="{FF2B5EF4-FFF2-40B4-BE49-F238E27FC236}">
              <a16:creationId xmlns:a16="http://schemas.microsoft.com/office/drawing/2014/main" id="{E408DD9C-9923-4EC5-9403-12B0CBADE834}"/>
            </a:ext>
          </a:extLst>
        </xdr:cNvPr>
        <xdr:cNvSpPr txBox="1"/>
      </xdr:nvSpPr>
      <xdr:spPr>
        <a:xfrm>
          <a:off x="3239144" y="9110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114680</xdr:rowOff>
    </xdr:from>
    <xdr:ext cx="405111" cy="259045"/>
    <xdr:sp macro="" textlink="">
      <xdr:nvSpPr>
        <xdr:cNvPr id="105" name="n_2mainValue【体育館・プール】&#10;有形固定資産減価償却率">
          <a:extLst>
            <a:ext uri="{FF2B5EF4-FFF2-40B4-BE49-F238E27FC236}">
              <a16:creationId xmlns:a16="http://schemas.microsoft.com/office/drawing/2014/main" id="{4CDFD6DC-9741-43FC-AD0C-8498B352FA1E}"/>
            </a:ext>
          </a:extLst>
        </xdr:cNvPr>
        <xdr:cNvSpPr txBox="1"/>
      </xdr:nvSpPr>
      <xdr:spPr>
        <a:xfrm>
          <a:off x="2439044" y="9036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148062</xdr:rowOff>
    </xdr:from>
    <xdr:ext cx="405111" cy="259045"/>
    <xdr:sp macro="" textlink="">
      <xdr:nvSpPr>
        <xdr:cNvPr id="106" name="n_3mainValue【体育館・プール】&#10;有形固定資産減価償却率">
          <a:extLst>
            <a:ext uri="{FF2B5EF4-FFF2-40B4-BE49-F238E27FC236}">
              <a16:creationId xmlns:a16="http://schemas.microsoft.com/office/drawing/2014/main" id="{6CD12022-A740-49BE-9EE4-637AD86CFA6B}"/>
            </a:ext>
          </a:extLst>
        </xdr:cNvPr>
        <xdr:cNvSpPr txBox="1"/>
      </xdr:nvSpPr>
      <xdr:spPr>
        <a:xfrm>
          <a:off x="1645294" y="1022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92546</xdr:rowOff>
    </xdr:from>
    <xdr:ext cx="405111" cy="259045"/>
    <xdr:sp macro="" textlink="">
      <xdr:nvSpPr>
        <xdr:cNvPr id="107" name="n_4mainValue【体育館・プール】&#10;有形固定資産減価償却率">
          <a:extLst>
            <a:ext uri="{FF2B5EF4-FFF2-40B4-BE49-F238E27FC236}">
              <a16:creationId xmlns:a16="http://schemas.microsoft.com/office/drawing/2014/main" id="{4DB55374-D9B1-478F-A4DB-0E7EBB4558E4}"/>
            </a:ext>
          </a:extLst>
        </xdr:cNvPr>
        <xdr:cNvSpPr txBox="1"/>
      </xdr:nvSpPr>
      <xdr:spPr>
        <a:xfrm>
          <a:off x="8515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AE1B2C26-39EA-4C10-BE57-76EA8D31F0D6}"/>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10209B78-579B-40F9-B88E-E133852202F8}"/>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BB670BFF-09FF-4C04-9B06-916FCCF35B6A}"/>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FF3C0B88-2737-48E0-AB25-9B365998CBAB}"/>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84542AF3-7A63-42CC-8B2C-EE5E9B32A9A7}"/>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F1319D03-0AFE-4917-8ABC-C702425025FD}"/>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8068F48-5473-4D3A-8516-11648FAC7203}"/>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7286866A-0B5A-4A0C-A957-B4E377E831CC}"/>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6FD5E7E8-9FDB-4CDA-ACEF-4239D2471074}"/>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9F071A93-E9E4-4358-99A3-0BA66AD3236F}"/>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D7AA940A-9A46-4536-B06F-9C8F74C4D7F4}"/>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CE631B6E-2355-4418-8AF9-4649181D9F16}"/>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D5A432AA-1FFC-4A39-AB9C-8851F440CCCB}"/>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17778715-15CD-4940-9BD9-430C0174C0D5}"/>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F68FBD08-B0AB-49D9-BBDA-0D721B7E0C2A}"/>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A089BFAE-87A7-4B7B-85D2-78616702E5E8}"/>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47486F67-A599-4F09-9992-DA8382A26C7F}"/>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A0983320-20C9-4854-AD27-C3A3C7814AD9}"/>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96B6FC5B-A8A2-4202-B3B6-C7427185F471}"/>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485FFFA0-1E0D-44F9-9581-BBC6CE28BBC2}"/>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5A1E0CBB-D80B-4479-B4BD-FEC3890D0DAC}"/>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639A92B7-4252-4B3E-BF7E-9D239A1A51B8}"/>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C0315B0B-650F-495F-BCB4-CEE169F9B48D}"/>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CDB290DC-983B-4D92-AA8F-F9B622E4ADB6}"/>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F5AFD238-B7A2-45A4-8EB4-5429ACE93702}"/>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33" name="直線コネクタ 132">
          <a:extLst>
            <a:ext uri="{FF2B5EF4-FFF2-40B4-BE49-F238E27FC236}">
              <a16:creationId xmlns:a16="http://schemas.microsoft.com/office/drawing/2014/main" id="{AA9770FB-CD45-41A9-87DE-3B795C298265}"/>
            </a:ext>
          </a:extLst>
        </xdr:cNvPr>
        <xdr:cNvCxnSpPr/>
      </xdr:nvCxnSpPr>
      <xdr:spPr>
        <a:xfrm flipV="1">
          <a:off x="9429115" y="9332940"/>
          <a:ext cx="0" cy="135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34" name="【体育館・プール】&#10;一人当たり面積最小値テキスト">
          <a:extLst>
            <a:ext uri="{FF2B5EF4-FFF2-40B4-BE49-F238E27FC236}">
              <a16:creationId xmlns:a16="http://schemas.microsoft.com/office/drawing/2014/main" id="{057194B1-5783-45A7-B938-BBEC92D8190E}"/>
            </a:ext>
          </a:extLst>
        </xdr:cNvPr>
        <xdr:cNvSpPr txBox="1"/>
      </xdr:nvSpPr>
      <xdr:spPr>
        <a:xfrm>
          <a:off x="9467850" y="1069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35" name="直線コネクタ 134">
          <a:extLst>
            <a:ext uri="{FF2B5EF4-FFF2-40B4-BE49-F238E27FC236}">
              <a16:creationId xmlns:a16="http://schemas.microsoft.com/office/drawing/2014/main" id="{2EFDEA6E-9711-40D0-B93B-C0CADCA99582}"/>
            </a:ext>
          </a:extLst>
        </xdr:cNvPr>
        <xdr:cNvCxnSpPr/>
      </xdr:nvCxnSpPr>
      <xdr:spPr>
        <a:xfrm>
          <a:off x="9359900" y="10691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36" name="【体育館・プール】&#10;一人当たり面積最大値テキスト">
          <a:extLst>
            <a:ext uri="{FF2B5EF4-FFF2-40B4-BE49-F238E27FC236}">
              <a16:creationId xmlns:a16="http://schemas.microsoft.com/office/drawing/2014/main" id="{89BAE298-2FB2-4C17-B096-09A5D5DC1F6B}"/>
            </a:ext>
          </a:extLst>
        </xdr:cNvPr>
        <xdr:cNvSpPr txBox="1"/>
      </xdr:nvSpPr>
      <xdr:spPr>
        <a:xfrm>
          <a:off x="9467850" y="911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37" name="直線コネクタ 136">
          <a:extLst>
            <a:ext uri="{FF2B5EF4-FFF2-40B4-BE49-F238E27FC236}">
              <a16:creationId xmlns:a16="http://schemas.microsoft.com/office/drawing/2014/main" id="{FF4FBF07-F973-4464-8F85-4CEB8EEDA233}"/>
            </a:ext>
          </a:extLst>
        </xdr:cNvPr>
        <xdr:cNvCxnSpPr/>
      </xdr:nvCxnSpPr>
      <xdr:spPr>
        <a:xfrm>
          <a:off x="9359900" y="9332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25272</xdr:rowOff>
    </xdr:from>
    <xdr:ext cx="469744" cy="259045"/>
    <xdr:sp macro="" textlink="">
      <xdr:nvSpPr>
        <xdr:cNvPr id="138" name="【体育館・プール】&#10;一人当たり面積平均値テキスト">
          <a:extLst>
            <a:ext uri="{FF2B5EF4-FFF2-40B4-BE49-F238E27FC236}">
              <a16:creationId xmlns:a16="http://schemas.microsoft.com/office/drawing/2014/main" id="{C621EFB9-0313-4A57-933A-1A47C13309F6}"/>
            </a:ext>
          </a:extLst>
        </xdr:cNvPr>
        <xdr:cNvSpPr txBox="1"/>
      </xdr:nvSpPr>
      <xdr:spPr>
        <a:xfrm>
          <a:off x="9467850" y="10267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9" name="フローチャート: 判断 138">
          <a:extLst>
            <a:ext uri="{FF2B5EF4-FFF2-40B4-BE49-F238E27FC236}">
              <a16:creationId xmlns:a16="http://schemas.microsoft.com/office/drawing/2014/main" id="{AF29060B-ADEC-495A-818E-75554F30B070}"/>
            </a:ext>
          </a:extLst>
        </xdr:cNvPr>
        <xdr:cNvSpPr/>
      </xdr:nvSpPr>
      <xdr:spPr>
        <a:xfrm>
          <a:off x="9398000" y="102893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40" name="フローチャート: 判断 139">
          <a:extLst>
            <a:ext uri="{FF2B5EF4-FFF2-40B4-BE49-F238E27FC236}">
              <a16:creationId xmlns:a16="http://schemas.microsoft.com/office/drawing/2014/main" id="{21B32DBF-AA75-4831-B11C-20728A07B5D8}"/>
            </a:ext>
          </a:extLst>
        </xdr:cNvPr>
        <xdr:cNvSpPr/>
      </xdr:nvSpPr>
      <xdr:spPr>
        <a:xfrm>
          <a:off x="8636000" y="103305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41" name="フローチャート: 判断 140">
          <a:extLst>
            <a:ext uri="{FF2B5EF4-FFF2-40B4-BE49-F238E27FC236}">
              <a16:creationId xmlns:a16="http://schemas.microsoft.com/office/drawing/2014/main" id="{CA884D0C-C53B-482E-B46E-BE7BFEB06275}"/>
            </a:ext>
          </a:extLst>
        </xdr:cNvPr>
        <xdr:cNvSpPr/>
      </xdr:nvSpPr>
      <xdr:spPr>
        <a:xfrm>
          <a:off x="7842250" y="103070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42" name="フローチャート: 判断 141">
          <a:extLst>
            <a:ext uri="{FF2B5EF4-FFF2-40B4-BE49-F238E27FC236}">
              <a16:creationId xmlns:a16="http://schemas.microsoft.com/office/drawing/2014/main" id="{EA581351-901E-4F1A-BDA5-AF7CC17AD832}"/>
            </a:ext>
          </a:extLst>
        </xdr:cNvPr>
        <xdr:cNvSpPr/>
      </xdr:nvSpPr>
      <xdr:spPr>
        <a:xfrm>
          <a:off x="7029450" y="103305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143" name="フローチャート: 判断 142">
          <a:extLst>
            <a:ext uri="{FF2B5EF4-FFF2-40B4-BE49-F238E27FC236}">
              <a16:creationId xmlns:a16="http://schemas.microsoft.com/office/drawing/2014/main" id="{7998F31D-22D1-4951-A3DE-3C7C976A6724}"/>
            </a:ext>
          </a:extLst>
        </xdr:cNvPr>
        <xdr:cNvSpPr/>
      </xdr:nvSpPr>
      <xdr:spPr>
        <a:xfrm>
          <a:off x="6235700" y="104036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5C28C2B5-8385-4C3C-977A-10CFF7047E41}"/>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9999C724-C1CE-4234-9221-28E18C93D713}"/>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6D7D38E9-5E92-4E72-BCB7-C796A0CF3D6C}"/>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137771D8-605F-4314-9F80-E554E422FE0B}"/>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5CD504B7-3346-41E8-9168-50FC3AC89B9B}"/>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85707</xdr:rowOff>
    </xdr:from>
    <xdr:to>
      <xdr:col>55</xdr:col>
      <xdr:colOff>50800</xdr:colOff>
      <xdr:row>62</xdr:row>
      <xdr:rowOff>15857</xdr:rowOff>
    </xdr:to>
    <xdr:sp macro="" textlink="">
      <xdr:nvSpPr>
        <xdr:cNvPr id="149" name="楕円 148">
          <a:extLst>
            <a:ext uri="{FF2B5EF4-FFF2-40B4-BE49-F238E27FC236}">
              <a16:creationId xmlns:a16="http://schemas.microsoft.com/office/drawing/2014/main" id="{2F070A29-606C-4CC0-AF79-30E1156FBBB2}"/>
            </a:ext>
          </a:extLst>
        </xdr:cNvPr>
        <xdr:cNvSpPr/>
      </xdr:nvSpPr>
      <xdr:spPr>
        <a:xfrm>
          <a:off x="9398000" y="101631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108584</xdr:rowOff>
    </xdr:from>
    <xdr:ext cx="469744" cy="259045"/>
    <xdr:sp macro="" textlink="">
      <xdr:nvSpPr>
        <xdr:cNvPr id="150" name="【体育館・プール】&#10;一人当たり面積該当値テキスト">
          <a:extLst>
            <a:ext uri="{FF2B5EF4-FFF2-40B4-BE49-F238E27FC236}">
              <a16:creationId xmlns:a16="http://schemas.microsoft.com/office/drawing/2014/main" id="{82D1E964-BA35-4229-8B60-7B75B3642C67}"/>
            </a:ext>
          </a:extLst>
        </xdr:cNvPr>
        <xdr:cNvSpPr txBox="1"/>
      </xdr:nvSpPr>
      <xdr:spPr>
        <a:xfrm>
          <a:off x="9467850" y="100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151347</xdr:rowOff>
    </xdr:from>
    <xdr:to>
      <xdr:col>50</xdr:col>
      <xdr:colOff>165100</xdr:colOff>
      <xdr:row>64</xdr:row>
      <xdr:rowOff>81497</xdr:rowOff>
    </xdr:to>
    <xdr:sp macro="" textlink="">
      <xdr:nvSpPr>
        <xdr:cNvPr id="151" name="楕円 150">
          <a:extLst>
            <a:ext uri="{FF2B5EF4-FFF2-40B4-BE49-F238E27FC236}">
              <a16:creationId xmlns:a16="http://schemas.microsoft.com/office/drawing/2014/main" id="{B9D677F0-5F93-437A-AFE4-DED9D73752E3}"/>
            </a:ext>
          </a:extLst>
        </xdr:cNvPr>
        <xdr:cNvSpPr/>
      </xdr:nvSpPr>
      <xdr:spPr>
        <a:xfrm>
          <a:off x="8636000" y="105589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136507</xdr:rowOff>
    </xdr:from>
    <xdr:to>
      <xdr:col>55</xdr:col>
      <xdr:colOff>0</xdr:colOff>
      <xdr:row>64</xdr:row>
      <xdr:rowOff>30697</xdr:rowOff>
    </xdr:to>
    <xdr:cxnSp macro="">
      <xdr:nvCxnSpPr>
        <xdr:cNvPr id="152" name="直線コネクタ 151">
          <a:extLst>
            <a:ext uri="{FF2B5EF4-FFF2-40B4-BE49-F238E27FC236}">
              <a16:creationId xmlns:a16="http://schemas.microsoft.com/office/drawing/2014/main" id="{FF676127-6513-4267-8FAA-82A8004AB3D9}"/>
            </a:ext>
          </a:extLst>
        </xdr:cNvPr>
        <xdr:cNvCxnSpPr/>
      </xdr:nvCxnSpPr>
      <xdr:spPr>
        <a:xfrm flipV="1">
          <a:off x="8686800" y="10213957"/>
          <a:ext cx="742950" cy="38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152654</xdr:rowOff>
    </xdr:from>
    <xdr:to>
      <xdr:col>46</xdr:col>
      <xdr:colOff>38100</xdr:colOff>
      <xdr:row>64</xdr:row>
      <xdr:rowOff>82804</xdr:rowOff>
    </xdr:to>
    <xdr:sp macro="" textlink="">
      <xdr:nvSpPr>
        <xdr:cNvPr id="153" name="楕円 152">
          <a:extLst>
            <a:ext uri="{FF2B5EF4-FFF2-40B4-BE49-F238E27FC236}">
              <a16:creationId xmlns:a16="http://schemas.microsoft.com/office/drawing/2014/main" id="{AE27811A-A599-49CA-BE74-EC5F884106EF}"/>
            </a:ext>
          </a:extLst>
        </xdr:cNvPr>
        <xdr:cNvSpPr/>
      </xdr:nvSpPr>
      <xdr:spPr>
        <a:xfrm>
          <a:off x="7842250" y="105603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30697</xdr:rowOff>
    </xdr:from>
    <xdr:to>
      <xdr:col>50</xdr:col>
      <xdr:colOff>114300</xdr:colOff>
      <xdr:row>64</xdr:row>
      <xdr:rowOff>32004</xdr:rowOff>
    </xdr:to>
    <xdr:cxnSp macro="">
      <xdr:nvCxnSpPr>
        <xdr:cNvPr id="154" name="直線コネクタ 153">
          <a:extLst>
            <a:ext uri="{FF2B5EF4-FFF2-40B4-BE49-F238E27FC236}">
              <a16:creationId xmlns:a16="http://schemas.microsoft.com/office/drawing/2014/main" id="{BCCAFD11-C961-4138-A630-3E88B92E289D}"/>
            </a:ext>
          </a:extLst>
        </xdr:cNvPr>
        <xdr:cNvCxnSpPr/>
      </xdr:nvCxnSpPr>
      <xdr:spPr>
        <a:xfrm flipV="1">
          <a:off x="7886700" y="10603447"/>
          <a:ext cx="8001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6350</xdr:rowOff>
    </xdr:from>
    <xdr:to>
      <xdr:col>41</xdr:col>
      <xdr:colOff>101600</xdr:colOff>
      <xdr:row>63</xdr:row>
      <xdr:rowOff>107950</xdr:rowOff>
    </xdr:to>
    <xdr:sp macro="" textlink="">
      <xdr:nvSpPr>
        <xdr:cNvPr id="155" name="楕円 154">
          <a:extLst>
            <a:ext uri="{FF2B5EF4-FFF2-40B4-BE49-F238E27FC236}">
              <a16:creationId xmlns:a16="http://schemas.microsoft.com/office/drawing/2014/main" id="{0D1C0733-0947-4C96-B46E-4C6D4D31C2F3}"/>
            </a:ext>
          </a:extLst>
        </xdr:cNvPr>
        <xdr:cNvSpPr/>
      </xdr:nvSpPr>
      <xdr:spPr>
        <a:xfrm>
          <a:off x="702945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57150</xdr:rowOff>
    </xdr:from>
    <xdr:to>
      <xdr:col>45</xdr:col>
      <xdr:colOff>177800</xdr:colOff>
      <xdr:row>64</xdr:row>
      <xdr:rowOff>32004</xdr:rowOff>
    </xdr:to>
    <xdr:cxnSp macro="">
      <xdr:nvCxnSpPr>
        <xdr:cNvPr id="156" name="直線コネクタ 155">
          <a:extLst>
            <a:ext uri="{FF2B5EF4-FFF2-40B4-BE49-F238E27FC236}">
              <a16:creationId xmlns:a16="http://schemas.microsoft.com/office/drawing/2014/main" id="{73DE8908-318B-4171-A337-77DE80725E0B}"/>
            </a:ext>
          </a:extLst>
        </xdr:cNvPr>
        <xdr:cNvCxnSpPr/>
      </xdr:nvCxnSpPr>
      <xdr:spPr>
        <a:xfrm>
          <a:off x="7080250" y="10464800"/>
          <a:ext cx="80645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13535</xdr:rowOff>
    </xdr:from>
    <xdr:to>
      <xdr:col>36</xdr:col>
      <xdr:colOff>165100</xdr:colOff>
      <xdr:row>62</xdr:row>
      <xdr:rowOff>115135</xdr:rowOff>
    </xdr:to>
    <xdr:sp macro="" textlink="">
      <xdr:nvSpPr>
        <xdr:cNvPr id="157" name="楕円 156">
          <a:extLst>
            <a:ext uri="{FF2B5EF4-FFF2-40B4-BE49-F238E27FC236}">
              <a16:creationId xmlns:a16="http://schemas.microsoft.com/office/drawing/2014/main" id="{7EC89990-E61F-478D-A7A5-40C2F3F29276}"/>
            </a:ext>
          </a:extLst>
        </xdr:cNvPr>
        <xdr:cNvSpPr/>
      </xdr:nvSpPr>
      <xdr:spPr>
        <a:xfrm>
          <a:off x="6235700" y="1025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64335</xdr:rowOff>
    </xdr:from>
    <xdr:to>
      <xdr:col>41</xdr:col>
      <xdr:colOff>50800</xdr:colOff>
      <xdr:row>63</xdr:row>
      <xdr:rowOff>57150</xdr:rowOff>
    </xdr:to>
    <xdr:cxnSp macro="">
      <xdr:nvCxnSpPr>
        <xdr:cNvPr id="158" name="直線コネクタ 157">
          <a:extLst>
            <a:ext uri="{FF2B5EF4-FFF2-40B4-BE49-F238E27FC236}">
              <a16:creationId xmlns:a16="http://schemas.microsoft.com/office/drawing/2014/main" id="{DC0BCFC5-B9F9-4C47-926A-C1CEEBE9F45D}"/>
            </a:ext>
          </a:extLst>
        </xdr:cNvPr>
        <xdr:cNvCxnSpPr/>
      </xdr:nvCxnSpPr>
      <xdr:spPr>
        <a:xfrm>
          <a:off x="6286500" y="10306885"/>
          <a:ext cx="793750" cy="15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34670</xdr:rowOff>
    </xdr:from>
    <xdr:ext cx="469744" cy="259045"/>
    <xdr:sp macro="" textlink="">
      <xdr:nvSpPr>
        <xdr:cNvPr id="159" name="n_1aveValue【体育館・プール】&#10;一人当たり面積">
          <a:extLst>
            <a:ext uri="{FF2B5EF4-FFF2-40B4-BE49-F238E27FC236}">
              <a16:creationId xmlns:a16="http://schemas.microsoft.com/office/drawing/2014/main" id="{1522D32C-3E75-4479-BABD-F49021462FC8}"/>
            </a:ext>
          </a:extLst>
        </xdr:cNvPr>
        <xdr:cNvSpPr txBox="1"/>
      </xdr:nvSpPr>
      <xdr:spPr>
        <a:xfrm>
          <a:off x="8458277" y="1011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11157</xdr:rowOff>
    </xdr:from>
    <xdr:ext cx="469744" cy="259045"/>
    <xdr:sp macro="" textlink="">
      <xdr:nvSpPr>
        <xdr:cNvPr id="160" name="n_2aveValue【体育館・プール】&#10;一人当たり面積">
          <a:extLst>
            <a:ext uri="{FF2B5EF4-FFF2-40B4-BE49-F238E27FC236}">
              <a16:creationId xmlns:a16="http://schemas.microsoft.com/office/drawing/2014/main" id="{72A284A2-A090-4877-BFE9-F44600E1B201}"/>
            </a:ext>
          </a:extLst>
        </xdr:cNvPr>
        <xdr:cNvSpPr txBox="1"/>
      </xdr:nvSpPr>
      <xdr:spPr>
        <a:xfrm>
          <a:off x="7677227" y="1008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161" name="n_3aveValue【体育館・プール】&#10;一人当たり面積">
          <a:extLst>
            <a:ext uri="{FF2B5EF4-FFF2-40B4-BE49-F238E27FC236}">
              <a16:creationId xmlns:a16="http://schemas.microsoft.com/office/drawing/2014/main" id="{75A2CF40-FE0A-4104-B3C0-40B8E9706CE9}"/>
            </a:ext>
          </a:extLst>
        </xdr:cNvPr>
        <xdr:cNvSpPr txBox="1"/>
      </xdr:nvSpPr>
      <xdr:spPr>
        <a:xfrm>
          <a:off x="6864427" y="1011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82422</xdr:rowOff>
    </xdr:from>
    <xdr:ext cx="469744" cy="259045"/>
    <xdr:sp macro="" textlink="">
      <xdr:nvSpPr>
        <xdr:cNvPr id="162" name="n_4aveValue【体育館・プール】&#10;一人当たり面積">
          <a:extLst>
            <a:ext uri="{FF2B5EF4-FFF2-40B4-BE49-F238E27FC236}">
              <a16:creationId xmlns:a16="http://schemas.microsoft.com/office/drawing/2014/main" id="{7E256E15-B0E6-4112-BB70-4599C1D66331}"/>
            </a:ext>
          </a:extLst>
        </xdr:cNvPr>
        <xdr:cNvSpPr txBox="1"/>
      </xdr:nvSpPr>
      <xdr:spPr>
        <a:xfrm>
          <a:off x="6070677" y="1049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72624</xdr:rowOff>
    </xdr:from>
    <xdr:ext cx="469744" cy="259045"/>
    <xdr:sp macro="" textlink="">
      <xdr:nvSpPr>
        <xdr:cNvPr id="163" name="n_1mainValue【体育館・プール】&#10;一人当たり面積">
          <a:extLst>
            <a:ext uri="{FF2B5EF4-FFF2-40B4-BE49-F238E27FC236}">
              <a16:creationId xmlns:a16="http://schemas.microsoft.com/office/drawing/2014/main" id="{1B1E29B6-A1DF-4AD1-9FCD-E4C2071A42C6}"/>
            </a:ext>
          </a:extLst>
        </xdr:cNvPr>
        <xdr:cNvSpPr txBox="1"/>
      </xdr:nvSpPr>
      <xdr:spPr>
        <a:xfrm>
          <a:off x="8458277" y="1064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73931</xdr:rowOff>
    </xdr:from>
    <xdr:ext cx="469744" cy="259045"/>
    <xdr:sp macro="" textlink="">
      <xdr:nvSpPr>
        <xdr:cNvPr id="164" name="n_2mainValue【体育館・プール】&#10;一人当たり面積">
          <a:extLst>
            <a:ext uri="{FF2B5EF4-FFF2-40B4-BE49-F238E27FC236}">
              <a16:creationId xmlns:a16="http://schemas.microsoft.com/office/drawing/2014/main" id="{A84A2770-9413-4076-AB31-26D7CB9D34E7}"/>
            </a:ext>
          </a:extLst>
        </xdr:cNvPr>
        <xdr:cNvSpPr txBox="1"/>
      </xdr:nvSpPr>
      <xdr:spPr>
        <a:xfrm>
          <a:off x="7677227" y="1064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99077</xdr:rowOff>
    </xdr:from>
    <xdr:ext cx="469744" cy="259045"/>
    <xdr:sp macro="" textlink="">
      <xdr:nvSpPr>
        <xdr:cNvPr id="165" name="n_3mainValue【体育館・プール】&#10;一人当たり面積">
          <a:extLst>
            <a:ext uri="{FF2B5EF4-FFF2-40B4-BE49-F238E27FC236}">
              <a16:creationId xmlns:a16="http://schemas.microsoft.com/office/drawing/2014/main" id="{AAFAA840-4B0D-491A-A258-D5D7EC950024}"/>
            </a:ext>
          </a:extLst>
        </xdr:cNvPr>
        <xdr:cNvSpPr txBox="1"/>
      </xdr:nvSpPr>
      <xdr:spPr>
        <a:xfrm>
          <a:off x="6864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131662</xdr:rowOff>
    </xdr:from>
    <xdr:ext cx="469744" cy="259045"/>
    <xdr:sp macro="" textlink="">
      <xdr:nvSpPr>
        <xdr:cNvPr id="166" name="n_4mainValue【体育館・プール】&#10;一人当たり面積">
          <a:extLst>
            <a:ext uri="{FF2B5EF4-FFF2-40B4-BE49-F238E27FC236}">
              <a16:creationId xmlns:a16="http://schemas.microsoft.com/office/drawing/2014/main" id="{606DBFA4-5390-4D70-82BD-5FB95FDC09DF}"/>
            </a:ext>
          </a:extLst>
        </xdr:cNvPr>
        <xdr:cNvSpPr txBox="1"/>
      </xdr:nvSpPr>
      <xdr:spPr>
        <a:xfrm>
          <a:off x="6070677" y="1004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A8FCD014-3EE0-48F0-807C-DA17690F1A24}"/>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DC5A09CF-79E0-4C9E-9E99-5C4B5ADA1981}"/>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77B8C7AB-B0C0-4FC3-AD8B-C8C08E409753}"/>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754E143C-C240-49A1-BD5F-45CA36FB423B}"/>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FD8155B7-8EA6-4B92-ACD3-97B5FA37E19B}"/>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79AD2EE3-25A7-479D-88A5-99ED2CD3BA13}"/>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C47E324C-E6B4-4742-BB3F-AB231B9C81BC}"/>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38BF8362-B20C-40D6-B252-AEDB274A45CE}"/>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6E700B49-8BF5-4951-915A-358B2EF9CB3A}"/>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AFF2E10D-E5AB-4C8A-8BEB-E3664D00BD46}"/>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15A400FC-B40A-4555-876A-B85D4B1DF6E2}"/>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B23445E2-6E2A-4C23-9603-1FB67EBE2C57}"/>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5902C401-627C-4857-89E6-F15407AEC10E}"/>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79BF79EA-A5A9-4CF2-81C3-EC73CBC81318}"/>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23C894A1-5286-4393-91C4-69496D789161}"/>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62CE8932-DE22-4327-A2C1-D92FCC2D0DF4}"/>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DD532F16-088C-4599-B5DC-6A42D1970092}"/>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922C55F2-EF89-484D-AF15-CDF89C2DAC0B}"/>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C982EF33-A2CC-4C1D-BEEC-D70BC3FD0D64}"/>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97C9A85A-9F0B-4FE6-8A3E-7C0A003BECE4}"/>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7" name="テキスト ボックス 186">
          <a:extLst>
            <a:ext uri="{FF2B5EF4-FFF2-40B4-BE49-F238E27FC236}">
              <a16:creationId xmlns:a16="http://schemas.microsoft.com/office/drawing/2014/main" id="{754A3B74-5FD0-4A05-8011-28AA8ABD107B}"/>
            </a:ext>
          </a:extLst>
        </xdr:cNvPr>
        <xdr:cNvSpPr txBox="1"/>
      </xdr:nvSpPr>
      <xdr:spPr>
        <a:xfrm>
          <a:off x="384961" y="12716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10B3D3D9-14CE-4029-9D4B-88B58E9B6122}"/>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36C18DF4-F71B-495E-9836-6206DE8966ED}"/>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90" name="直線コネクタ 189">
          <a:extLst>
            <a:ext uri="{FF2B5EF4-FFF2-40B4-BE49-F238E27FC236}">
              <a16:creationId xmlns:a16="http://schemas.microsoft.com/office/drawing/2014/main" id="{E719FA92-C667-414B-9A90-0267B3252F4E}"/>
            </a:ext>
          </a:extLst>
        </xdr:cNvPr>
        <xdr:cNvCxnSpPr/>
      </xdr:nvCxnSpPr>
      <xdr:spPr>
        <a:xfrm flipV="1">
          <a:off x="4177665" y="12852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4E527F6E-06E0-4025-9C7D-DC2F40A3E29A}"/>
            </a:ext>
          </a:extLst>
        </xdr:cNvPr>
        <xdr:cNvSpPr txBox="1"/>
      </xdr:nvSpPr>
      <xdr:spPr>
        <a:xfrm>
          <a:off x="421640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92" name="直線コネクタ 191">
          <a:extLst>
            <a:ext uri="{FF2B5EF4-FFF2-40B4-BE49-F238E27FC236}">
              <a16:creationId xmlns:a16="http://schemas.microsoft.com/office/drawing/2014/main" id="{AB09AD7B-BE6E-45AC-AF51-4DA9FE16A6D4}"/>
            </a:ext>
          </a:extLst>
        </xdr:cNvPr>
        <xdr:cNvCxnSpPr/>
      </xdr:nvCxnSpPr>
      <xdr:spPr>
        <a:xfrm>
          <a:off x="4108450" y="1407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93" name="【福祉施設】&#10;有形固定資産減価償却率最大値テキスト">
          <a:extLst>
            <a:ext uri="{FF2B5EF4-FFF2-40B4-BE49-F238E27FC236}">
              <a16:creationId xmlns:a16="http://schemas.microsoft.com/office/drawing/2014/main" id="{3D7D294D-5908-4D02-8AC7-E9E512368E4D}"/>
            </a:ext>
          </a:extLst>
        </xdr:cNvPr>
        <xdr:cNvSpPr txBox="1"/>
      </xdr:nvSpPr>
      <xdr:spPr>
        <a:xfrm>
          <a:off x="4216400" y="1263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4" name="直線コネクタ 193">
          <a:extLst>
            <a:ext uri="{FF2B5EF4-FFF2-40B4-BE49-F238E27FC236}">
              <a16:creationId xmlns:a16="http://schemas.microsoft.com/office/drawing/2014/main" id="{058AA6AB-C5CF-4082-AB17-ED0FEAE3B2C0}"/>
            </a:ext>
          </a:extLst>
        </xdr:cNvPr>
        <xdr:cNvCxnSpPr/>
      </xdr:nvCxnSpPr>
      <xdr:spPr>
        <a:xfrm>
          <a:off x="41084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C466E224-0362-444D-BEB3-D90AB5A3847B}"/>
            </a:ext>
          </a:extLst>
        </xdr:cNvPr>
        <xdr:cNvSpPr txBox="1"/>
      </xdr:nvSpPr>
      <xdr:spPr>
        <a:xfrm>
          <a:off x="4216400" y="13328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96" name="フローチャート: 判断 195">
          <a:extLst>
            <a:ext uri="{FF2B5EF4-FFF2-40B4-BE49-F238E27FC236}">
              <a16:creationId xmlns:a16="http://schemas.microsoft.com/office/drawing/2014/main" id="{8F3E89E1-2A7D-4A35-B986-44A7AB7E27D3}"/>
            </a:ext>
          </a:extLst>
        </xdr:cNvPr>
        <xdr:cNvSpPr/>
      </xdr:nvSpPr>
      <xdr:spPr>
        <a:xfrm>
          <a:off x="4127500" y="133502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97" name="フローチャート: 判断 196">
          <a:extLst>
            <a:ext uri="{FF2B5EF4-FFF2-40B4-BE49-F238E27FC236}">
              <a16:creationId xmlns:a16="http://schemas.microsoft.com/office/drawing/2014/main" id="{FDF8170F-6569-407B-8890-04F197322548}"/>
            </a:ext>
          </a:extLst>
        </xdr:cNvPr>
        <xdr:cNvSpPr/>
      </xdr:nvSpPr>
      <xdr:spPr>
        <a:xfrm>
          <a:off x="3384550" y="133388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198" name="フローチャート: 判断 197">
          <a:extLst>
            <a:ext uri="{FF2B5EF4-FFF2-40B4-BE49-F238E27FC236}">
              <a16:creationId xmlns:a16="http://schemas.microsoft.com/office/drawing/2014/main" id="{FAF09CC7-4C16-49EA-A785-B43373842DF9}"/>
            </a:ext>
          </a:extLst>
        </xdr:cNvPr>
        <xdr:cNvSpPr/>
      </xdr:nvSpPr>
      <xdr:spPr>
        <a:xfrm>
          <a:off x="2571750" y="133451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199" name="フローチャート: 判断 198">
          <a:extLst>
            <a:ext uri="{FF2B5EF4-FFF2-40B4-BE49-F238E27FC236}">
              <a16:creationId xmlns:a16="http://schemas.microsoft.com/office/drawing/2014/main" id="{3ED5B769-4247-4930-99A9-B025C393C9B9}"/>
            </a:ext>
          </a:extLst>
        </xdr:cNvPr>
        <xdr:cNvSpPr/>
      </xdr:nvSpPr>
      <xdr:spPr>
        <a:xfrm>
          <a:off x="1778000" y="13335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200" name="フローチャート: 判断 199">
          <a:extLst>
            <a:ext uri="{FF2B5EF4-FFF2-40B4-BE49-F238E27FC236}">
              <a16:creationId xmlns:a16="http://schemas.microsoft.com/office/drawing/2014/main" id="{D7187A96-DB02-4B5B-9D4D-A09BB9F0FD72}"/>
            </a:ext>
          </a:extLst>
        </xdr:cNvPr>
        <xdr:cNvSpPr/>
      </xdr:nvSpPr>
      <xdr:spPr>
        <a:xfrm>
          <a:off x="984250" y="133845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B7BB898-06C8-4C7A-8324-69DEFA37673D}"/>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3178818B-29D9-471B-B8D1-033F0CBAA5B1}"/>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61F86517-69A8-4954-895A-8A6B7C8E0AE6}"/>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40A6EA45-8C81-46BB-9DF2-96121748B714}"/>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6F830AB6-CAC3-429E-ABB9-271B6317C863}"/>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06" name="楕円 205">
          <a:extLst>
            <a:ext uri="{FF2B5EF4-FFF2-40B4-BE49-F238E27FC236}">
              <a16:creationId xmlns:a16="http://schemas.microsoft.com/office/drawing/2014/main" id="{FEC2274F-7A15-4909-9EFB-B27480DB564E}"/>
            </a:ext>
          </a:extLst>
        </xdr:cNvPr>
        <xdr:cNvSpPr/>
      </xdr:nvSpPr>
      <xdr:spPr>
        <a:xfrm>
          <a:off x="4127500" y="12801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340478" cy="259045"/>
    <xdr:sp macro="" textlink="">
      <xdr:nvSpPr>
        <xdr:cNvPr id="207" name="【福祉施設】&#10;有形固定資産減価償却率該当値テキスト">
          <a:extLst>
            <a:ext uri="{FF2B5EF4-FFF2-40B4-BE49-F238E27FC236}">
              <a16:creationId xmlns:a16="http://schemas.microsoft.com/office/drawing/2014/main" id="{4C9EB2A0-2EF2-4BA0-8BEE-DDDFF6C0E321}"/>
            </a:ext>
          </a:extLst>
        </xdr:cNvPr>
        <xdr:cNvSpPr txBox="1"/>
      </xdr:nvSpPr>
      <xdr:spPr>
        <a:xfrm>
          <a:off x="4216400" y="12754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76200</xdr:rowOff>
    </xdr:from>
    <xdr:to>
      <xdr:col>10</xdr:col>
      <xdr:colOff>165100</xdr:colOff>
      <xdr:row>83</xdr:row>
      <xdr:rowOff>6350</xdr:rowOff>
    </xdr:to>
    <xdr:sp macro="" textlink="">
      <xdr:nvSpPr>
        <xdr:cNvPr id="208" name="楕円 207">
          <a:extLst>
            <a:ext uri="{FF2B5EF4-FFF2-40B4-BE49-F238E27FC236}">
              <a16:creationId xmlns:a16="http://schemas.microsoft.com/office/drawing/2014/main" id="{122BDA5B-56F7-4255-B580-2C931EF481EB}"/>
            </a:ext>
          </a:extLst>
        </xdr:cNvPr>
        <xdr:cNvSpPr/>
      </xdr:nvSpPr>
      <xdr:spPr>
        <a:xfrm>
          <a:off x="1778000" y="13620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43180</xdr:rowOff>
    </xdr:from>
    <xdr:to>
      <xdr:col>6</xdr:col>
      <xdr:colOff>38100</xdr:colOff>
      <xdr:row>82</xdr:row>
      <xdr:rowOff>144780</xdr:rowOff>
    </xdr:to>
    <xdr:sp macro="" textlink="">
      <xdr:nvSpPr>
        <xdr:cNvPr id="209" name="楕円 208">
          <a:extLst>
            <a:ext uri="{FF2B5EF4-FFF2-40B4-BE49-F238E27FC236}">
              <a16:creationId xmlns:a16="http://schemas.microsoft.com/office/drawing/2014/main" id="{DB3D6C19-9DDD-4268-9EEA-279809449A44}"/>
            </a:ext>
          </a:extLst>
        </xdr:cNvPr>
        <xdr:cNvSpPr/>
      </xdr:nvSpPr>
      <xdr:spPr>
        <a:xfrm>
          <a:off x="984250" y="13587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93980</xdr:rowOff>
    </xdr:from>
    <xdr:to>
      <xdr:col>10</xdr:col>
      <xdr:colOff>114300</xdr:colOff>
      <xdr:row>82</xdr:row>
      <xdr:rowOff>127000</xdr:rowOff>
    </xdr:to>
    <xdr:cxnSp macro="">
      <xdr:nvCxnSpPr>
        <xdr:cNvPr id="210" name="直線コネクタ 209">
          <a:extLst>
            <a:ext uri="{FF2B5EF4-FFF2-40B4-BE49-F238E27FC236}">
              <a16:creationId xmlns:a16="http://schemas.microsoft.com/office/drawing/2014/main" id="{4C705323-6167-410E-9C18-329902C2D2E4}"/>
            </a:ext>
          </a:extLst>
        </xdr:cNvPr>
        <xdr:cNvCxnSpPr/>
      </xdr:nvCxnSpPr>
      <xdr:spPr>
        <a:xfrm>
          <a:off x="1028700" y="13638530"/>
          <a:ext cx="8001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11" name="n_1aveValue【福祉施設】&#10;有形固定資産減価償却率">
          <a:extLst>
            <a:ext uri="{FF2B5EF4-FFF2-40B4-BE49-F238E27FC236}">
              <a16:creationId xmlns:a16="http://schemas.microsoft.com/office/drawing/2014/main" id="{16AF8681-E13F-4418-B12E-1170569A9AA4}"/>
            </a:ext>
          </a:extLst>
        </xdr:cNvPr>
        <xdr:cNvSpPr txBox="1"/>
      </xdr:nvSpPr>
      <xdr:spPr>
        <a:xfrm>
          <a:off x="32391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212" name="n_2aveValue【福祉施設】&#10;有形固定資産減価償却率">
          <a:extLst>
            <a:ext uri="{FF2B5EF4-FFF2-40B4-BE49-F238E27FC236}">
              <a16:creationId xmlns:a16="http://schemas.microsoft.com/office/drawing/2014/main" id="{8095AB09-5869-4364-9FC6-F54C2C000283}"/>
            </a:ext>
          </a:extLst>
        </xdr:cNvPr>
        <xdr:cNvSpPr txBox="1"/>
      </xdr:nvSpPr>
      <xdr:spPr>
        <a:xfrm>
          <a:off x="2439044" y="13126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213" name="n_3aveValue【福祉施設】&#10;有形固定資産減価償却率">
          <a:extLst>
            <a:ext uri="{FF2B5EF4-FFF2-40B4-BE49-F238E27FC236}">
              <a16:creationId xmlns:a16="http://schemas.microsoft.com/office/drawing/2014/main" id="{DB012D2B-EE9D-4760-94DB-40489A14A892}"/>
            </a:ext>
          </a:extLst>
        </xdr:cNvPr>
        <xdr:cNvSpPr txBox="1"/>
      </xdr:nvSpPr>
      <xdr:spPr>
        <a:xfrm>
          <a:off x="1645294" y="1311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123207</xdr:rowOff>
    </xdr:from>
    <xdr:ext cx="405111" cy="259045"/>
    <xdr:sp macro="" textlink="">
      <xdr:nvSpPr>
        <xdr:cNvPr id="214" name="n_4aveValue【福祉施設】&#10;有形固定資産減価償却率">
          <a:extLst>
            <a:ext uri="{FF2B5EF4-FFF2-40B4-BE49-F238E27FC236}">
              <a16:creationId xmlns:a16="http://schemas.microsoft.com/office/drawing/2014/main" id="{A57C64A3-5757-4B75-AACC-86D362D2D03D}"/>
            </a:ext>
          </a:extLst>
        </xdr:cNvPr>
        <xdr:cNvSpPr txBox="1"/>
      </xdr:nvSpPr>
      <xdr:spPr>
        <a:xfrm>
          <a:off x="851544" y="1317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168927</xdr:rowOff>
    </xdr:from>
    <xdr:ext cx="405111" cy="259045"/>
    <xdr:sp macro="" textlink="">
      <xdr:nvSpPr>
        <xdr:cNvPr id="215" name="n_3mainValue【福祉施設】&#10;有形固定資産減価償却率">
          <a:extLst>
            <a:ext uri="{FF2B5EF4-FFF2-40B4-BE49-F238E27FC236}">
              <a16:creationId xmlns:a16="http://schemas.microsoft.com/office/drawing/2014/main" id="{5CE8E564-D4CD-47ED-886D-2ECAA3FC35FE}"/>
            </a:ext>
          </a:extLst>
        </xdr:cNvPr>
        <xdr:cNvSpPr txBox="1"/>
      </xdr:nvSpPr>
      <xdr:spPr>
        <a:xfrm>
          <a:off x="164529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135907</xdr:rowOff>
    </xdr:from>
    <xdr:ext cx="405111" cy="259045"/>
    <xdr:sp macro="" textlink="">
      <xdr:nvSpPr>
        <xdr:cNvPr id="216" name="n_4mainValue【福祉施設】&#10;有形固定資産減価償却率">
          <a:extLst>
            <a:ext uri="{FF2B5EF4-FFF2-40B4-BE49-F238E27FC236}">
              <a16:creationId xmlns:a16="http://schemas.microsoft.com/office/drawing/2014/main" id="{1564F450-2C11-40AC-AA0A-01DB8CB5E3F4}"/>
            </a:ext>
          </a:extLst>
        </xdr:cNvPr>
        <xdr:cNvSpPr txBox="1"/>
      </xdr:nvSpPr>
      <xdr:spPr>
        <a:xfrm>
          <a:off x="8515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a:extLst>
            <a:ext uri="{FF2B5EF4-FFF2-40B4-BE49-F238E27FC236}">
              <a16:creationId xmlns:a16="http://schemas.microsoft.com/office/drawing/2014/main" id="{B49E5FDC-D0D0-44CC-80FF-4099039CDE38}"/>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a:extLst>
            <a:ext uri="{FF2B5EF4-FFF2-40B4-BE49-F238E27FC236}">
              <a16:creationId xmlns:a16="http://schemas.microsoft.com/office/drawing/2014/main" id="{B50FA13D-1CA6-4FF8-8E27-67008563275C}"/>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a:extLst>
            <a:ext uri="{FF2B5EF4-FFF2-40B4-BE49-F238E27FC236}">
              <a16:creationId xmlns:a16="http://schemas.microsoft.com/office/drawing/2014/main" id="{CA68111C-00CC-49A9-BF4A-D4299DFCC63E}"/>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a:extLst>
            <a:ext uri="{FF2B5EF4-FFF2-40B4-BE49-F238E27FC236}">
              <a16:creationId xmlns:a16="http://schemas.microsoft.com/office/drawing/2014/main" id="{E32E04A4-D579-4198-8830-56DB960E3F42}"/>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a:extLst>
            <a:ext uri="{FF2B5EF4-FFF2-40B4-BE49-F238E27FC236}">
              <a16:creationId xmlns:a16="http://schemas.microsoft.com/office/drawing/2014/main" id="{50B98217-0754-4CC3-8F55-6E447B35BEB3}"/>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a:extLst>
            <a:ext uri="{FF2B5EF4-FFF2-40B4-BE49-F238E27FC236}">
              <a16:creationId xmlns:a16="http://schemas.microsoft.com/office/drawing/2014/main" id="{26EDE5C5-8F1C-498B-83D4-D7BD2BC30799}"/>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a:extLst>
            <a:ext uri="{FF2B5EF4-FFF2-40B4-BE49-F238E27FC236}">
              <a16:creationId xmlns:a16="http://schemas.microsoft.com/office/drawing/2014/main" id="{0796482A-D522-484C-AF27-E3274FB81994}"/>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a:extLst>
            <a:ext uri="{FF2B5EF4-FFF2-40B4-BE49-F238E27FC236}">
              <a16:creationId xmlns:a16="http://schemas.microsoft.com/office/drawing/2014/main" id="{759B5C03-9925-45A3-8FD4-32569A821A81}"/>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5" name="テキスト ボックス 224">
          <a:extLst>
            <a:ext uri="{FF2B5EF4-FFF2-40B4-BE49-F238E27FC236}">
              <a16:creationId xmlns:a16="http://schemas.microsoft.com/office/drawing/2014/main" id="{A62E2775-FA18-4211-B825-A975E3B6F6AE}"/>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6" name="直線コネクタ 225">
          <a:extLst>
            <a:ext uri="{FF2B5EF4-FFF2-40B4-BE49-F238E27FC236}">
              <a16:creationId xmlns:a16="http://schemas.microsoft.com/office/drawing/2014/main" id="{E99F49AB-435D-4DA6-8EC8-9194E83A057E}"/>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7" name="直線コネクタ 226">
          <a:extLst>
            <a:ext uri="{FF2B5EF4-FFF2-40B4-BE49-F238E27FC236}">
              <a16:creationId xmlns:a16="http://schemas.microsoft.com/office/drawing/2014/main" id="{28BCFAF1-C81B-4A2D-B09A-94543332A800}"/>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8" name="テキスト ボックス 227">
          <a:extLst>
            <a:ext uri="{FF2B5EF4-FFF2-40B4-BE49-F238E27FC236}">
              <a16:creationId xmlns:a16="http://schemas.microsoft.com/office/drawing/2014/main" id="{9883F943-C48E-4E17-8786-C8ECD42C87FC}"/>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9" name="直線コネクタ 228">
          <a:extLst>
            <a:ext uri="{FF2B5EF4-FFF2-40B4-BE49-F238E27FC236}">
              <a16:creationId xmlns:a16="http://schemas.microsoft.com/office/drawing/2014/main" id="{470D37F8-7F7A-4204-A754-B14B9ABEDC2B}"/>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0" name="テキスト ボックス 229">
          <a:extLst>
            <a:ext uri="{FF2B5EF4-FFF2-40B4-BE49-F238E27FC236}">
              <a16:creationId xmlns:a16="http://schemas.microsoft.com/office/drawing/2014/main" id="{F4FFDDD4-46E7-486E-AABC-D03007A961B1}"/>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1" name="直線コネクタ 230">
          <a:extLst>
            <a:ext uri="{FF2B5EF4-FFF2-40B4-BE49-F238E27FC236}">
              <a16:creationId xmlns:a16="http://schemas.microsoft.com/office/drawing/2014/main" id="{8F4DAA28-243C-41F9-A885-9A4354C27C17}"/>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2" name="テキスト ボックス 231">
          <a:extLst>
            <a:ext uri="{FF2B5EF4-FFF2-40B4-BE49-F238E27FC236}">
              <a16:creationId xmlns:a16="http://schemas.microsoft.com/office/drawing/2014/main" id="{206B682E-627D-4054-9895-2E7BBCF513C2}"/>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3" name="直線コネクタ 232">
          <a:extLst>
            <a:ext uri="{FF2B5EF4-FFF2-40B4-BE49-F238E27FC236}">
              <a16:creationId xmlns:a16="http://schemas.microsoft.com/office/drawing/2014/main" id="{A7F08D5D-5612-44E0-837B-465939F0AF51}"/>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4" name="テキスト ボックス 233">
          <a:extLst>
            <a:ext uri="{FF2B5EF4-FFF2-40B4-BE49-F238E27FC236}">
              <a16:creationId xmlns:a16="http://schemas.microsoft.com/office/drawing/2014/main" id="{3AD7A417-6F87-496C-B381-36672F7E5C96}"/>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5" name="直線コネクタ 234">
          <a:extLst>
            <a:ext uri="{FF2B5EF4-FFF2-40B4-BE49-F238E27FC236}">
              <a16:creationId xmlns:a16="http://schemas.microsoft.com/office/drawing/2014/main" id="{F0C05C52-17EE-4E11-942A-677477C081F4}"/>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6" name="テキスト ボックス 235">
          <a:extLst>
            <a:ext uri="{FF2B5EF4-FFF2-40B4-BE49-F238E27FC236}">
              <a16:creationId xmlns:a16="http://schemas.microsoft.com/office/drawing/2014/main" id="{308CC60B-73C7-40E8-B531-98A582BAFB2A}"/>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7" name="直線コネクタ 236">
          <a:extLst>
            <a:ext uri="{FF2B5EF4-FFF2-40B4-BE49-F238E27FC236}">
              <a16:creationId xmlns:a16="http://schemas.microsoft.com/office/drawing/2014/main" id="{22006C96-D192-461B-89F4-D23D56A0772F}"/>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8" name="テキスト ボックス 237">
          <a:extLst>
            <a:ext uri="{FF2B5EF4-FFF2-40B4-BE49-F238E27FC236}">
              <a16:creationId xmlns:a16="http://schemas.microsoft.com/office/drawing/2014/main" id="{DDCC9D9D-F190-47C2-83B4-8FD794753F70}"/>
            </a:ext>
          </a:extLst>
        </xdr:cNvPr>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a:extLst>
            <a:ext uri="{FF2B5EF4-FFF2-40B4-BE49-F238E27FC236}">
              <a16:creationId xmlns:a16="http://schemas.microsoft.com/office/drawing/2014/main" id="{91522033-8BCE-4F7A-B88A-80D07268275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D04E4DF2-4FBD-4C31-862D-B156573115AC}"/>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a:extLst>
            <a:ext uri="{FF2B5EF4-FFF2-40B4-BE49-F238E27FC236}">
              <a16:creationId xmlns:a16="http://schemas.microsoft.com/office/drawing/2014/main" id="{2936F4AA-A987-40C1-84B9-02F98822DC48}"/>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242" name="直線コネクタ 241">
          <a:extLst>
            <a:ext uri="{FF2B5EF4-FFF2-40B4-BE49-F238E27FC236}">
              <a16:creationId xmlns:a16="http://schemas.microsoft.com/office/drawing/2014/main" id="{630011CB-1FDE-4D54-BB43-83955FBC7A28}"/>
            </a:ext>
          </a:extLst>
        </xdr:cNvPr>
        <xdr:cNvCxnSpPr/>
      </xdr:nvCxnSpPr>
      <xdr:spPr>
        <a:xfrm flipV="1">
          <a:off x="9429115" y="12936293"/>
          <a:ext cx="0" cy="1430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243" name="【福祉施設】&#10;一人当たり面積最小値テキスト">
          <a:extLst>
            <a:ext uri="{FF2B5EF4-FFF2-40B4-BE49-F238E27FC236}">
              <a16:creationId xmlns:a16="http://schemas.microsoft.com/office/drawing/2014/main" id="{F39343DA-D7B4-4029-B6B3-273A1ABAB34E}"/>
            </a:ext>
          </a:extLst>
        </xdr:cNvPr>
        <xdr:cNvSpPr txBox="1"/>
      </xdr:nvSpPr>
      <xdr:spPr>
        <a:xfrm>
          <a:off x="9467850" y="1437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244" name="直線コネクタ 243">
          <a:extLst>
            <a:ext uri="{FF2B5EF4-FFF2-40B4-BE49-F238E27FC236}">
              <a16:creationId xmlns:a16="http://schemas.microsoft.com/office/drawing/2014/main" id="{9250D6DE-BC50-4D0B-8D72-89E6A8D9287E}"/>
            </a:ext>
          </a:extLst>
        </xdr:cNvPr>
        <xdr:cNvCxnSpPr/>
      </xdr:nvCxnSpPr>
      <xdr:spPr>
        <a:xfrm>
          <a:off x="9359900" y="143668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245" name="【福祉施設】&#10;一人当たり面積最大値テキスト">
          <a:extLst>
            <a:ext uri="{FF2B5EF4-FFF2-40B4-BE49-F238E27FC236}">
              <a16:creationId xmlns:a16="http://schemas.microsoft.com/office/drawing/2014/main" id="{9269CEA9-E6AA-4A02-90A0-CFEFC6DF4BD8}"/>
            </a:ext>
          </a:extLst>
        </xdr:cNvPr>
        <xdr:cNvSpPr txBox="1"/>
      </xdr:nvSpPr>
      <xdr:spPr>
        <a:xfrm>
          <a:off x="9467850" y="127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246" name="直線コネクタ 245">
          <a:extLst>
            <a:ext uri="{FF2B5EF4-FFF2-40B4-BE49-F238E27FC236}">
              <a16:creationId xmlns:a16="http://schemas.microsoft.com/office/drawing/2014/main" id="{09948D6E-D172-449B-A04C-D1B23A1D5F94}"/>
            </a:ext>
          </a:extLst>
        </xdr:cNvPr>
        <xdr:cNvCxnSpPr/>
      </xdr:nvCxnSpPr>
      <xdr:spPr>
        <a:xfrm>
          <a:off x="9359900" y="12936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35613</xdr:rowOff>
    </xdr:from>
    <xdr:ext cx="469744" cy="259045"/>
    <xdr:sp macro="" textlink="">
      <xdr:nvSpPr>
        <xdr:cNvPr id="247" name="【福祉施設】&#10;一人当たり面積平均値テキスト">
          <a:extLst>
            <a:ext uri="{FF2B5EF4-FFF2-40B4-BE49-F238E27FC236}">
              <a16:creationId xmlns:a16="http://schemas.microsoft.com/office/drawing/2014/main" id="{7002AEA9-F852-45C6-A82F-56A7FF953E93}"/>
            </a:ext>
          </a:extLst>
        </xdr:cNvPr>
        <xdr:cNvSpPr txBox="1"/>
      </xdr:nvSpPr>
      <xdr:spPr>
        <a:xfrm>
          <a:off x="9467850" y="14075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248" name="フローチャート: 判断 247">
          <a:extLst>
            <a:ext uri="{FF2B5EF4-FFF2-40B4-BE49-F238E27FC236}">
              <a16:creationId xmlns:a16="http://schemas.microsoft.com/office/drawing/2014/main" id="{BD7360ED-F9BD-44C7-A0C9-1C9DECA3D73D}"/>
            </a:ext>
          </a:extLst>
        </xdr:cNvPr>
        <xdr:cNvSpPr/>
      </xdr:nvSpPr>
      <xdr:spPr>
        <a:xfrm>
          <a:off x="9398000" y="140970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249" name="フローチャート: 判断 248">
          <a:extLst>
            <a:ext uri="{FF2B5EF4-FFF2-40B4-BE49-F238E27FC236}">
              <a16:creationId xmlns:a16="http://schemas.microsoft.com/office/drawing/2014/main" id="{D0C74EF9-27DE-4E02-8DA2-92C6EC2C762D}"/>
            </a:ext>
          </a:extLst>
        </xdr:cNvPr>
        <xdr:cNvSpPr/>
      </xdr:nvSpPr>
      <xdr:spPr>
        <a:xfrm>
          <a:off x="8636000" y="141117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50" name="フローチャート: 判断 249">
          <a:extLst>
            <a:ext uri="{FF2B5EF4-FFF2-40B4-BE49-F238E27FC236}">
              <a16:creationId xmlns:a16="http://schemas.microsoft.com/office/drawing/2014/main" id="{52179006-F0BD-4B35-BD7A-65E8A0216F1B}"/>
            </a:ext>
          </a:extLst>
        </xdr:cNvPr>
        <xdr:cNvSpPr/>
      </xdr:nvSpPr>
      <xdr:spPr>
        <a:xfrm>
          <a:off x="7842250" y="141362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251" name="フローチャート: 判断 250">
          <a:extLst>
            <a:ext uri="{FF2B5EF4-FFF2-40B4-BE49-F238E27FC236}">
              <a16:creationId xmlns:a16="http://schemas.microsoft.com/office/drawing/2014/main" id="{0C6C082E-BF39-49EE-BC11-EA06758B0079}"/>
            </a:ext>
          </a:extLst>
        </xdr:cNvPr>
        <xdr:cNvSpPr/>
      </xdr:nvSpPr>
      <xdr:spPr>
        <a:xfrm>
          <a:off x="7029450" y="141319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252" name="フローチャート: 判断 251">
          <a:extLst>
            <a:ext uri="{FF2B5EF4-FFF2-40B4-BE49-F238E27FC236}">
              <a16:creationId xmlns:a16="http://schemas.microsoft.com/office/drawing/2014/main" id="{633D7180-C2B2-4D68-A2BF-5A01E143A6ED}"/>
            </a:ext>
          </a:extLst>
        </xdr:cNvPr>
        <xdr:cNvSpPr/>
      </xdr:nvSpPr>
      <xdr:spPr>
        <a:xfrm>
          <a:off x="6235700" y="141264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477ADD-5DA2-4EA8-89BC-84332C84D9A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371CE7BE-2CDC-427C-983C-BDDA2C65BCC4}"/>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CC7326A-DA15-47C1-BF17-79B9B0B4AA5B}"/>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A1308F4D-57D5-42FC-8D96-B4EB8B53C9CE}"/>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C852506B-C689-44AE-8277-A38B075F6414}"/>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10813</xdr:rowOff>
    </xdr:from>
    <xdr:to>
      <xdr:col>55</xdr:col>
      <xdr:colOff>50800</xdr:colOff>
      <xdr:row>85</xdr:row>
      <xdr:rowOff>112413</xdr:rowOff>
    </xdr:to>
    <xdr:sp macro="" textlink="">
      <xdr:nvSpPr>
        <xdr:cNvPr id="258" name="楕円 257">
          <a:extLst>
            <a:ext uri="{FF2B5EF4-FFF2-40B4-BE49-F238E27FC236}">
              <a16:creationId xmlns:a16="http://schemas.microsoft.com/office/drawing/2014/main" id="{C4A5E686-0EC3-4162-A362-92322529AC7E}"/>
            </a:ext>
          </a:extLst>
        </xdr:cNvPr>
        <xdr:cNvSpPr/>
      </xdr:nvSpPr>
      <xdr:spPr>
        <a:xfrm>
          <a:off x="9398000" y="140506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33690</xdr:rowOff>
    </xdr:from>
    <xdr:ext cx="469744" cy="259045"/>
    <xdr:sp macro="" textlink="">
      <xdr:nvSpPr>
        <xdr:cNvPr id="259" name="【福祉施設】&#10;一人当たり面積該当値テキスト">
          <a:extLst>
            <a:ext uri="{FF2B5EF4-FFF2-40B4-BE49-F238E27FC236}">
              <a16:creationId xmlns:a16="http://schemas.microsoft.com/office/drawing/2014/main" id="{E16E1CB3-A2AB-48BA-931D-F3FC744B5C8E}"/>
            </a:ext>
          </a:extLst>
        </xdr:cNvPr>
        <xdr:cNvSpPr txBox="1"/>
      </xdr:nvSpPr>
      <xdr:spPr>
        <a:xfrm>
          <a:off x="9467850" y="1390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44450</xdr:rowOff>
    </xdr:from>
    <xdr:to>
      <xdr:col>41</xdr:col>
      <xdr:colOff>101600</xdr:colOff>
      <xdr:row>85</xdr:row>
      <xdr:rowOff>146050</xdr:rowOff>
    </xdr:to>
    <xdr:sp macro="" textlink="">
      <xdr:nvSpPr>
        <xdr:cNvPr id="260" name="楕円 259">
          <a:extLst>
            <a:ext uri="{FF2B5EF4-FFF2-40B4-BE49-F238E27FC236}">
              <a16:creationId xmlns:a16="http://schemas.microsoft.com/office/drawing/2014/main" id="{0C5BE401-0697-4CD4-9768-D031BE0AC7E4}"/>
            </a:ext>
          </a:extLst>
        </xdr:cNvPr>
        <xdr:cNvSpPr/>
      </xdr:nvSpPr>
      <xdr:spPr>
        <a:xfrm>
          <a:off x="702945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47716</xdr:rowOff>
    </xdr:from>
    <xdr:to>
      <xdr:col>36</xdr:col>
      <xdr:colOff>165100</xdr:colOff>
      <xdr:row>85</xdr:row>
      <xdr:rowOff>149316</xdr:rowOff>
    </xdr:to>
    <xdr:sp macro="" textlink="">
      <xdr:nvSpPr>
        <xdr:cNvPr id="261" name="楕円 260">
          <a:extLst>
            <a:ext uri="{FF2B5EF4-FFF2-40B4-BE49-F238E27FC236}">
              <a16:creationId xmlns:a16="http://schemas.microsoft.com/office/drawing/2014/main" id="{7A541EDB-2225-4EFE-BF5D-4B38F5681E94}"/>
            </a:ext>
          </a:extLst>
        </xdr:cNvPr>
        <xdr:cNvSpPr/>
      </xdr:nvSpPr>
      <xdr:spPr>
        <a:xfrm>
          <a:off x="6235700" y="1408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95250</xdr:rowOff>
    </xdr:from>
    <xdr:to>
      <xdr:col>41</xdr:col>
      <xdr:colOff>50800</xdr:colOff>
      <xdr:row>85</xdr:row>
      <xdr:rowOff>98516</xdr:rowOff>
    </xdr:to>
    <xdr:cxnSp macro="">
      <xdr:nvCxnSpPr>
        <xdr:cNvPr id="262" name="直線コネクタ 261">
          <a:extLst>
            <a:ext uri="{FF2B5EF4-FFF2-40B4-BE49-F238E27FC236}">
              <a16:creationId xmlns:a16="http://schemas.microsoft.com/office/drawing/2014/main" id="{9798F3CC-EDA0-41FD-B95D-7381E65164C4}"/>
            </a:ext>
          </a:extLst>
        </xdr:cNvPr>
        <xdr:cNvCxnSpPr/>
      </xdr:nvCxnSpPr>
      <xdr:spPr>
        <a:xfrm flipV="1">
          <a:off x="6286500" y="14135100"/>
          <a:ext cx="7937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18559</xdr:rowOff>
    </xdr:from>
    <xdr:ext cx="469744" cy="259045"/>
    <xdr:sp macro="" textlink="">
      <xdr:nvSpPr>
        <xdr:cNvPr id="263" name="n_1aveValue【福祉施設】&#10;一人当たり面積">
          <a:extLst>
            <a:ext uri="{FF2B5EF4-FFF2-40B4-BE49-F238E27FC236}">
              <a16:creationId xmlns:a16="http://schemas.microsoft.com/office/drawing/2014/main" id="{8D2EC188-8A6F-4198-9D76-EA1FDC404DCE}"/>
            </a:ext>
          </a:extLst>
        </xdr:cNvPr>
        <xdr:cNvSpPr txBox="1"/>
      </xdr:nvSpPr>
      <xdr:spPr>
        <a:xfrm>
          <a:off x="8458277" y="1389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264" name="n_2aveValue【福祉施設】&#10;一人当たり面積">
          <a:extLst>
            <a:ext uri="{FF2B5EF4-FFF2-40B4-BE49-F238E27FC236}">
              <a16:creationId xmlns:a16="http://schemas.microsoft.com/office/drawing/2014/main" id="{8D61E978-D0E3-44D9-92D8-8262FBB60F32}"/>
            </a:ext>
          </a:extLst>
        </xdr:cNvPr>
        <xdr:cNvSpPr txBox="1"/>
      </xdr:nvSpPr>
      <xdr:spPr>
        <a:xfrm>
          <a:off x="7677227" y="1391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13406</xdr:rowOff>
    </xdr:from>
    <xdr:ext cx="469744" cy="259045"/>
    <xdr:sp macro="" textlink="">
      <xdr:nvSpPr>
        <xdr:cNvPr id="265" name="n_3aveValue【福祉施設】&#10;一人当たり面積">
          <a:extLst>
            <a:ext uri="{FF2B5EF4-FFF2-40B4-BE49-F238E27FC236}">
              <a16:creationId xmlns:a16="http://schemas.microsoft.com/office/drawing/2014/main" id="{A80E7F31-2F59-4FE2-A613-081D81CC2EF9}"/>
            </a:ext>
          </a:extLst>
        </xdr:cNvPr>
        <xdr:cNvSpPr txBox="1"/>
      </xdr:nvSpPr>
      <xdr:spPr>
        <a:xfrm>
          <a:off x="6864427" y="142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7855</xdr:rowOff>
    </xdr:from>
    <xdr:ext cx="469744" cy="259045"/>
    <xdr:sp macro="" textlink="">
      <xdr:nvSpPr>
        <xdr:cNvPr id="266" name="n_4aveValue【福祉施設】&#10;一人当たり面積">
          <a:extLst>
            <a:ext uri="{FF2B5EF4-FFF2-40B4-BE49-F238E27FC236}">
              <a16:creationId xmlns:a16="http://schemas.microsoft.com/office/drawing/2014/main" id="{FE852F9F-FAC2-4455-B95C-A42A41833EF9}"/>
            </a:ext>
          </a:extLst>
        </xdr:cNvPr>
        <xdr:cNvSpPr txBox="1"/>
      </xdr:nvSpPr>
      <xdr:spPr>
        <a:xfrm>
          <a:off x="6070677" y="1421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162577</xdr:rowOff>
    </xdr:from>
    <xdr:ext cx="469744" cy="259045"/>
    <xdr:sp macro="" textlink="">
      <xdr:nvSpPr>
        <xdr:cNvPr id="267" name="n_3mainValue【福祉施設】&#10;一人当たり面積">
          <a:extLst>
            <a:ext uri="{FF2B5EF4-FFF2-40B4-BE49-F238E27FC236}">
              <a16:creationId xmlns:a16="http://schemas.microsoft.com/office/drawing/2014/main" id="{A3349140-B86F-44F8-96EA-155705010CD5}"/>
            </a:ext>
          </a:extLst>
        </xdr:cNvPr>
        <xdr:cNvSpPr txBox="1"/>
      </xdr:nvSpPr>
      <xdr:spPr>
        <a:xfrm>
          <a:off x="6864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165843</xdr:rowOff>
    </xdr:from>
    <xdr:ext cx="469744" cy="259045"/>
    <xdr:sp macro="" textlink="">
      <xdr:nvSpPr>
        <xdr:cNvPr id="268" name="n_4mainValue【福祉施設】&#10;一人当たり面積">
          <a:extLst>
            <a:ext uri="{FF2B5EF4-FFF2-40B4-BE49-F238E27FC236}">
              <a16:creationId xmlns:a16="http://schemas.microsoft.com/office/drawing/2014/main" id="{55ECFFE5-1047-4CEB-9A9E-BE0E4ADCB913}"/>
            </a:ext>
          </a:extLst>
        </xdr:cNvPr>
        <xdr:cNvSpPr txBox="1"/>
      </xdr:nvSpPr>
      <xdr:spPr>
        <a:xfrm>
          <a:off x="6070677" y="1387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a:extLst>
            <a:ext uri="{FF2B5EF4-FFF2-40B4-BE49-F238E27FC236}">
              <a16:creationId xmlns:a16="http://schemas.microsoft.com/office/drawing/2014/main" id="{F28C66A9-90CC-4EF6-833F-320DA7CF23A8}"/>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a:extLst>
            <a:ext uri="{FF2B5EF4-FFF2-40B4-BE49-F238E27FC236}">
              <a16:creationId xmlns:a16="http://schemas.microsoft.com/office/drawing/2014/main" id="{9645BBF9-2070-415D-84AF-570A734CA2A6}"/>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a:extLst>
            <a:ext uri="{FF2B5EF4-FFF2-40B4-BE49-F238E27FC236}">
              <a16:creationId xmlns:a16="http://schemas.microsoft.com/office/drawing/2014/main" id="{CB66BE1C-D759-47CB-A962-328B4B2AFE26}"/>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a:extLst>
            <a:ext uri="{FF2B5EF4-FFF2-40B4-BE49-F238E27FC236}">
              <a16:creationId xmlns:a16="http://schemas.microsoft.com/office/drawing/2014/main" id="{8D68D1D5-DC13-4797-8666-2BE3BBAFC3AB}"/>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a:extLst>
            <a:ext uri="{FF2B5EF4-FFF2-40B4-BE49-F238E27FC236}">
              <a16:creationId xmlns:a16="http://schemas.microsoft.com/office/drawing/2014/main" id="{9F530F34-C6DF-42E8-AC38-73003968B871}"/>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a:extLst>
            <a:ext uri="{FF2B5EF4-FFF2-40B4-BE49-F238E27FC236}">
              <a16:creationId xmlns:a16="http://schemas.microsoft.com/office/drawing/2014/main" id="{A2CE6432-C601-4EDD-9BE7-447419DBDF37}"/>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a:extLst>
            <a:ext uri="{FF2B5EF4-FFF2-40B4-BE49-F238E27FC236}">
              <a16:creationId xmlns:a16="http://schemas.microsoft.com/office/drawing/2014/main" id="{383A4029-52E4-4670-ACB4-A225BFEF516D}"/>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a:extLst>
            <a:ext uri="{FF2B5EF4-FFF2-40B4-BE49-F238E27FC236}">
              <a16:creationId xmlns:a16="http://schemas.microsoft.com/office/drawing/2014/main" id="{8D557787-2380-4120-A08D-9C49F275F746}"/>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7" name="テキスト ボックス 276">
          <a:extLst>
            <a:ext uri="{FF2B5EF4-FFF2-40B4-BE49-F238E27FC236}">
              <a16:creationId xmlns:a16="http://schemas.microsoft.com/office/drawing/2014/main" id="{AA230146-9491-45C3-9A61-FC20FA89641B}"/>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8" name="直線コネクタ 277">
          <a:extLst>
            <a:ext uri="{FF2B5EF4-FFF2-40B4-BE49-F238E27FC236}">
              <a16:creationId xmlns:a16="http://schemas.microsoft.com/office/drawing/2014/main" id="{8668B599-8F39-4121-A1FA-E4161C885CBB}"/>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9" name="テキスト ボックス 278">
          <a:extLst>
            <a:ext uri="{FF2B5EF4-FFF2-40B4-BE49-F238E27FC236}">
              <a16:creationId xmlns:a16="http://schemas.microsoft.com/office/drawing/2014/main" id="{91A1E71B-CCE7-4877-B90B-1F79052BDE10}"/>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0" name="直線コネクタ 279">
          <a:extLst>
            <a:ext uri="{FF2B5EF4-FFF2-40B4-BE49-F238E27FC236}">
              <a16:creationId xmlns:a16="http://schemas.microsoft.com/office/drawing/2014/main" id="{22E78075-F47A-410B-A059-CEA63D1D54A7}"/>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1" name="テキスト ボックス 280">
          <a:extLst>
            <a:ext uri="{FF2B5EF4-FFF2-40B4-BE49-F238E27FC236}">
              <a16:creationId xmlns:a16="http://schemas.microsoft.com/office/drawing/2014/main" id="{921B2CE8-B50D-4B81-B355-B0CEA49CB419}"/>
            </a:ext>
          </a:extLst>
        </xdr:cNvPr>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2" name="直線コネクタ 281">
          <a:extLst>
            <a:ext uri="{FF2B5EF4-FFF2-40B4-BE49-F238E27FC236}">
              <a16:creationId xmlns:a16="http://schemas.microsoft.com/office/drawing/2014/main" id="{ACE607EE-B80D-4B5B-B407-64202296796A}"/>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3" name="テキスト ボックス 282">
          <a:extLst>
            <a:ext uri="{FF2B5EF4-FFF2-40B4-BE49-F238E27FC236}">
              <a16:creationId xmlns:a16="http://schemas.microsoft.com/office/drawing/2014/main" id="{13C47802-8E2A-4400-B237-6A25125E35BC}"/>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4" name="直線コネクタ 283">
          <a:extLst>
            <a:ext uri="{FF2B5EF4-FFF2-40B4-BE49-F238E27FC236}">
              <a16:creationId xmlns:a16="http://schemas.microsoft.com/office/drawing/2014/main" id="{F5F06D83-D2EE-49C1-8735-2E4A11E7929A}"/>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5" name="テキスト ボックス 284">
          <a:extLst>
            <a:ext uri="{FF2B5EF4-FFF2-40B4-BE49-F238E27FC236}">
              <a16:creationId xmlns:a16="http://schemas.microsoft.com/office/drawing/2014/main" id="{23653ED6-5E0C-4935-92C6-34367FBCC6B3}"/>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6" name="直線コネクタ 285">
          <a:extLst>
            <a:ext uri="{FF2B5EF4-FFF2-40B4-BE49-F238E27FC236}">
              <a16:creationId xmlns:a16="http://schemas.microsoft.com/office/drawing/2014/main" id="{13E36C75-F75E-42B9-8C8D-7D335665F804}"/>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7" name="テキスト ボックス 286">
          <a:extLst>
            <a:ext uri="{FF2B5EF4-FFF2-40B4-BE49-F238E27FC236}">
              <a16:creationId xmlns:a16="http://schemas.microsoft.com/office/drawing/2014/main" id="{11BEEFC4-3756-4626-8F22-615328655C9B}"/>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8" name="直線コネクタ 287">
          <a:extLst>
            <a:ext uri="{FF2B5EF4-FFF2-40B4-BE49-F238E27FC236}">
              <a16:creationId xmlns:a16="http://schemas.microsoft.com/office/drawing/2014/main" id="{842AA784-0BC6-4EA7-9C0D-03CCAA08293F}"/>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9" name="テキスト ボックス 288">
          <a:extLst>
            <a:ext uri="{FF2B5EF4-FFF2-40B4-BE49-F238E27FC236}">
              <a16:creationId xmlns:a16="http://schemas.microsoft.com/office/drawing/2014/main" id="{BA737958-6471-46A1-B78A-D64CAA019E0A}"/>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0" name="直線コネクタ 289">
          <a:extLst>
            <a:ext uri="{FF2B5EF4-FFF2-40B4-BE49-F238E27FC236}">
              <a16:creationId xmlns:a16="http://schemas.microsoft.com/office/drawing/2014/main" id="{8E91377C-5848-4FC5-AFFD-8DB5EAF12824}"/>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1" name="テキスト ボックス 290">
          <a:extLst>
            <a:ext uri="{FF2B5EF4-FFF2-40B4-BE49-F238E27FC236}">
              <a16:creationId xmlns:a16="http://schemas.microsoft.com/office/drawing/2014/main" id="{305A9AFC-E02C-4000-A6B6-C736D019552D}"/>
            </a:ext>
          </a:extLst>
        </xdr:cNvPr>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2" name="直線コネクタ 291">
          <a:extLst>
            <a:ext uri="{FF2B5EF4-FFF2-40B4-BE49-F238E27FC236}">
              <a16:creationId xmlns:a16="http://schemas.microsoft.com/office/drawing/2014/main" id="{3D684932-1731-4C70-ADCF-585576F32B99}"/>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3" name="【市民会館】&#10;有形固定資産減価償却率グラフ枠">
          <a:extLst>
            <a:ext uri="{FF2B5EF4-FFF2-40B4-BE49-F238E27FC236}">
              <a16:creationId xmlns:a16="http://schemas.microsoft.com/office/drawing/2014/main" id="{15E6AA6E-00AB-4B15-A125-7FF3A9CFFF8A}"/>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294" name="直線コネクタ 293">
          <a:extLst>
            <a:ext uri="{FF2B5EF4-FFF2-40B4-BE49-F238E27FC236}">
              <a16:creationId xmlns:a16="http://schemas.microsoft.com/office/drawing/2014/main" id="{BAF143A4-1337-4E9E-90EF-B80E9DC0E3D8}"/>
            </a:ext>
          </a:extLst>
        </xdr:cNvPr>
        <xdr:cNvCxnSpPr/>
      </xdr:nvCxnSpPr>
      <xdr:spPr>
        <a:xfrm flipV="1">
          <a:off x="4177665" y="166497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95" name="【市民会館】&#10;有形固定資産減価償却率最小値テキスト">
          <a:extLst>
            <a:ext uri="{FF2B5EF4-FFF2-40B4-BE49-F238E27FC236}">
              <a16:creationId xmlns:a16="http://schemas.microsoft.com/office/drawing/2014/main" id="{631AE021-FC13-4379-B428-47BA03D39094}"/>
            </a:ext>
          </a:extLst>
        </xdr:cNvPr>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6" name="直線コネクタ 295">
          <a:extLst>
            <a:ext uri="{FF2B5EF4-FFF2-40B4-BE49-F238E27FC236}">
              <a16:creationId xmlns:a16="http://schemas.microsoft.com/office/drawing/2014/main" id="{646D7D17-10B5-43E7-AB0F-8ECD38050E26}"/>
            </a:ext>
          </a:extLst>
        </xdr:cNvPr>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297" name="【市民会館】&#10;有形固定資産減価償却率最大値テキスト">
          <a:extLst>
            <a:ext uri="{FF2B5EF4-FFF2-40B4-BE49-F238E27FC236}">
              <a16:creationId xmlns:a16="http://schemas.microsoft.com/office/drawing/2014/main" id="{EACFC0C5-386B-4A03-A149-153D356D2C72}"/>
            </a:ext>
          </a:extLst>
        </xdr:cNvPr>
        <xdr:cNvSpPr txBox="1"/>
      </xdr:nvSpPr>
      <xdr:spPr>
        <a:xfrm>
          <a:off x="4216400" y="16424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98" name="直線コネクタ 297">
          <a:extLst>
            <a:ext uri="{FF2B5EF4-FFF2-40B4-BE49-F238E27FC236}">
              <a16:creationId xmlns:a16="http://schemas.microsoft.com/office/drawing/2014/main" id="{0E61CDBC-2378-4968-97D1-D0A2C1A8969C}"/>
            </a:ext>
          </a:extLst>
        </xdr:cNvPr>
        <xdr:cNvCxnSpPr/>
      </xdr:nvCxnSpPr>
      <xdr:spPr>
        <a:xfrm>
          <a:off x="410845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47914</xdr:rowOff>
    </xdr:from>
    <xdr:ext cx="405111" cy="259045"/>
    <xdr:sp macro="" textlink="">
      <xdr:nvSpPr>
        <xdr:cNvPr id="299" name="【市民会館】&#10;有形固定資産減価償却率平均値テキスト">
          <a:extLst>
            <a:ext uri="{FF2B5EF4-FFF2-40B4-BE49-F238E27FC236}">
              <a16:creationId xmlns:a16="http://schemas.microsoft.com/office/drawing/2014/main" id="{C5A60242-4987-47CD-A87A-7B3D3368BE7D}"/>
            </a:ext>
          </a:extLst>
        </xdr:cNvPr>
        <xdr:cNvSpPr txBox="1"/>
      </xdr:nvSpPr>
      <xdr:spPr>
        <a:xfrm>
          <a:off x="4216400" y="17307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300" name="フローチャート: 判断 299">
          <a:extLst>
            <a:ext uri="{FF2B5EF4-FFF2-40B4-BE49-F238E27FC236}">
              <a16:creationId xmlns:a16="http://schemas.microsoft.com/office/drawing/2014/main" id="{DB3B5D65-BBCF-4205-9C6F-D9746AA6DDAB}"/>
            </a:ext>
          </a:extLst>
        </xdr:cNvPr>
        <xdr:cNvSpPr/>
      </xdr:nvSpPr>
      <xdr:spPr>
        <a:xfrm>
          <a:off x="4127500" y="1732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01" name="フローチャート: 判断 300">
          <a:extLst>
            <a:ext uri="{FF2B5EF4-FFF2-40B4-BE49-F238E27FC236}">
              <a16:creationId xmlns:a16="http://schemas.microsoft.com/office/drawing/2014/main" id="{7D780CC9-40EF-4EDF-813B-25A7B23220CD}"/>
            </a:ext>
          </a:extLst>
        </xdr:cNvPr>
        <xdr:cNvSpPr/>
      </xdr:nvSpPr>
      <xdr:spPr>
        <a:xfrm>
          <a:off x="3384550" y="173402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02" name="フローチャート: 判断 301">
          <a:extLst>
            <a:ext uri="{FF2B5EF4-FFF2-40B4-BE49-F238E27FC236}">
              <a16:creationId xmlns:a16="http://schemas.microsoft.com/office/drawing/2014/main" id="{491EE70F-2705-4989-87F5-1A76B645B60C}"/>
            </a:ext>
          </a:extLst>
        </xdr:cNvPr>
        <xdr:cNvSpPr/>
      </xdr:nvSpPr>
      <xdr:spPr>
        <a:xfrm>
          <a:off x="2571750" y="1734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303" name="フローチャート: 判断 302">
          <a:extLst>
            <a:ext uri="{FF2B5EF4-FFF2-40B4-BE49-F238E27FC236}">
              <a16:creationId xmlns:a16="http://schemas.microsoft.com/office/drawing/2014/main" id="{270E09B1-81DD-436D-A59A-C31535C07695}"/>
            </a:ext>
          </a:extLst>
        </xdr:cNvPr>
        <xdr:cNvSpPr/>
      </xdr:nvSpPr>
      <xdr:spPr>
        <a:xfrm>
          <a:off x="1778000" y="173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154395</xdr:rowOff>
    </xdr:from>
    <xdr:to>
      <xdr:col>6</xdr:col>
      <xdr:colOff>38100</xdr:colOff>
      <xdr:row>104</xdr:row>
      <xdr:rowOff>84545</xdr:rowOff>
    </xdr:to>
    <xdr:sp macro="" textlink="">
      <xdr:nvSpPr>
        <xdr:cNvPr id="304" name="フローチャート: 判断 303">
          <a:extLst>
            <a:ext uri="{FF2B5EF4-FFF2-40B4-BE49-F238E27FC236}">
              <a16:creationId xmlns:a16="http://schemas.microsoft.com/office/drawing/2014/main" id="{34EFD5DC-212B-4C77-A784-18679BBB9F70}"/>
            </a:ext>
          </a:extLst>
        </xdr:cNvPr>
        <xdr:cNvSpPr/>
      </xdr:nvSpPr>
      <xdr:spPr>
        <a:xfrm>
          <a:off x="984250" y="172422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21AF9F74-59FC-4BAD-8F38-2E94714EF9CB}"/>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1DD75FF0-F7E3-4087-8AE6-6F2C6704BEBB}"/>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88C59B7A-3FBC-4628-8B09-6C9C626E1F84}"/>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9B0C74C-9C6F-4835-B7F7-1AAC40E73D41}"/>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9C3577D1-2661-4BF1-BBFA-3AE0BF974078}"/>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108</xdr:row>
      <xdr:rowOff>156029</xdr:rowOff>
    </xdr:from>
    <xdr:to>
      <xdr:col>10</xdr:col>
      <xdr:colOff>165100</xdr:colOff>
      <xdr:row>109</xdr:row>
      <xdr:rowOff>86179</xdr:rowOff>
    </xdr:to>
    <xdr:sp macro="" textlink="">
      <xdr:nvSpPr>
        <xdr:cNvPr id="310" name="楕円 309">
          <a:extLst>
            <a:ext uri="{FF2B5EF4-FFF2-40B4-BE49-F238E27FC236}">
              <a16:creationId xmlns:a16="http://schemas.microsoft.com/office/drawing/2014/main" id="{2C0556C7-9DB7-4A60-8D56-D938366E3D6F}"/>
            </a:ext>
          </a:extLst>
        </xdr:cNvPr>
        <xdr:cNvSpPr/>
      </xdr:nvSpPr>
      <xdr:spPr>
        <a:xfrm>
          <a:off x="17780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107</xdr:row>
      <xdr:rowOff>149498</xdr:rowOff>
    </xdr:from>
    <xdr:to>
      <xdr:col>6</xdr:col>
      <xdr:colOff>38100</xdr:colOff>
      <xdr:row>108</xdr:row>
      <xdr:rowOff>79648</xdr:rowOff>
    </xdr:to>
    <xdr:sp macro="" textlink="">
      <xdr:nvSpPr>
        <xdr:cNvPr id="311" name="楕円 310">
          <a:extLst>
            <a:ext uri="{FF2B5EF4-FFF2-40B4-BE49-F238E27FC236}">
              <a16:creationId xmlns:a16="http://schemas.microsoft.com/office/drawing/2014/main" id="{DCE9BF48-1950-4EBE-904E-B9AC47F6562F}"/>
            </a:ext>
          </a:extLst>
        </xdr:cNvPr>
        <xdr:cNvSpPr/>
      </xdr:nvSpPr>
      <xdr:spPr>
        <a:xfrm>
          <a:off x="984250" y="179231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28848</xdr:rowOff>
    </xdr:from>
    <xdr:to>
      <xdr:col>10</xdr:col>
      <xdr:colOff>114300</xdr:colOff>
      <xdr:row>109</xdr:row>
      <xdr:rowOff>35379</xdr:rowOff>
    </xdr:to>
    <xdr:cxnSp macro="">
      <xdr:nvCxnSpPr>
        <xdr:cNvPr id="312" name="直線コネクタ 311">
          <a:extLst>
            <a:ext uri="{FF2B5EF4-FFF2-40B4-BE49-F238E27FC236}">
              <a16:creationId xmlns:a16="http://schemas.microsoft.com/office/drawing/2014/main" id="{A3922B9B-6497-40F9-BC95-4E247FE1FF59}"/>
            </a:ext>
          </a:extLst>
        </xdr:cNvPr>
        <xdr:cNvCxnSpPr/>
      </xdr:nvCxnSpPr>
      <xdr:spPr>
        <a:xfrm>
          <a:off x="1028700" y="17973948"/>
          <a:ext cx="8001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313" name="n_1aveValue【市民会館】&#10;有形固定資産減価償却率">
          <a:extLst>
            <a:ext uri="{FF2B5EF4-FFF2-40B4-BE49-F238E27FC236}">
              <a16:creationId xmlns:a16="http://schemas.microsoft.com/office/drawing/2014/main" id="{D7E94D79-09C3-4E30-8171-9DA55285AFF6}"/>
            </a:ext>
          </a:extLst>
        </xdr:cNvPr>
        <xdr:cNvSpPr txBox="1"/>
      </xdr:nvSpPr>
      <xdr:spPr>
        <a:xfrm>
          <a:off x="3239144" y="1711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314" name="n_2aveValue【市民会館】&#10;有形固定資産減価償却率">
          <a:extLst>
            <a:ext uri="{FF2B5EF4-FFF2-40B4-BE49-F238E27FC236}">
              <a16:creationId xmlns:a16="http://schemas.microsoft.com/office/drawing/2014/main" id="{D5979E32-6B57-47D8-9C25-41B834BCA940}"/>
            </a:ext>
          </a:extLst>
        </xdr:cNvPr>
        <xdr:cNvSpPr txBox="1"/>
      </xdr:nvSpPr>
      <xdr:spPr>
        <a:xfrm>
          <a:off x="2439044"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53720</xdr:rowOff>
    </xdr:from>
    <xdr:ext cx="405111" cy="259045"/>
    <xdr:sp macro="" textlink="">
      <xdr:nvSpPr>
        <xdr:cNvPr id="315" name="n_3aveValue【市民会館】&#10;有形固定資産減価償却率">
          <a:extLst>
            <a:ext uri="{FF2B5EF4-FFF2-40B4-BE49-F238E27FC236}">
              <a16:creationId xmlns:a16="http://schemas.microsoft.com/office/drawing/2014/main" id="{E69CC166-3965-4675-90A5-76683EF99AB3}"/>
            </a:ext>
          </a:extLst>
        </xdr:cNvPr>
        <xdr:cNvSpPr txBox="1"/>
      </xdr:nvSpPr>
      <xdr:spPr>
        <a:xfrm>
          <a:off x="164529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101072</xdr:rowOff>
    </xdr:from>
    <xdr:ext cx="405111" cy="259045"/>
    <xdr:sp macro="" textlink="">
      <xdr:nvSpPr>
        <xdr:cNvPr id="316" name="n_4aveValue【市民会館】&#10;有形固定資産減価償却率">
          <a:extLst>
            <a:ext uri="{FF2B5EF4-FFF2-40B4-BE49-F238E27FC236}">
              <a16:creationId xmlns:a16="http://schemas.microsoft.com/office/drawing/2014/main" id="{91745AD4-08FC-432D-B074-2232A16FF283}"/>
            </a:ext>
          </a:extLst>
        </xdr:cNvPr>
        <xdr:cNvSpPr txBox="1"/>
      </xdr:nvSpPr>
      <xdr:spPr>
        <a:xfrm>
          <a:off x="851544" y="170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317" name="n_3mainValue【市民会館】&#10;有形固定資産減価償却率">
          <a:extLst>
            <a:ext uri="{FF2B5EF4-FFF2-40B4-BE49-F238E27FC236}">
              <a16:creationId xmlns:a16="http://schemas.microsoft.com/office/drawing/2014/main" id="{929F285D-6DCF-4EAA-A0A4-A1304E6FDE76}"/>
            </a:ext>
          </a:extLst>
        </xdr:cNvPr>
        <xdr:cNvSpPr txBox="1"/>
      </xdr:nvSpPr>
      <xdr:spPr>
        <a:xfrm>
          <a:off x="161297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70775</xdr:rowOff>
    </xdr:from>
    <xdr:ext cx="405111" cy="259045"/>
    <xdr:sp macro="" textlink="">
      <xdr:nvSpPr>
        <xdr:cNvPr id="318" name="n_4mainValue【市民会館】&#10;有形固定資産減価償却率">
          <a:extLst>
            <a:ext uri="{FF2B5EF4-FFF2-40B4-BE49-F238E27FC236}">
              <a16:creationId xmlns:a16="http://schemas.microsoft.com/office/drawing/2014/main" id="{52151986-1ECF-4E9F-A824-8143FF84B13F}"/>
            </a:ext>
          </a:extLst>
        </xdr:cNvPr>
        <xdr:cNvSpPr txBox="1"/>
      </xdr:nvSpPr>
      <xdr:spPr>
        <a:xfrm>
          <a:off x="8515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a:extLst>
            <a:ext uri="{FF2B5EF4-FFF2-40B4-BE49-F238E27FC236}">
              <a16:creationId xmlns:a16="http://schemas.microsoft.com/office/drawing/2014/main" id="{05C9D39E-9BFA-4383-8363-9DE58C2DCF83}"/>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a:extLst>
            <a:ext uri="{FF2B5EF4-FFF2-40B4-BE49-F238E27FC236}">
              <a16:creationId xmlns:a16="http://schemas.microsoft.com/office/drawing/2014/main" id="{A8C8394D-B22D-431B-B19A-3BD31A19945C}"/>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a:extLst>
            <a:ext uri="{FF2B5EF4-FFF2-40B4-BE49-F238E27FC236}">
              <a16:creationId xmlns:a16="http://schemas.microsoft.com/office/drawing/2014/main" id="{54D4467E-5C53-4B7E-A916-E8F65A51736A}"/>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a:extLst>
            <a:ext uri="{FF2B5EF4-FFF2-40B4-BE49-F238E27FC236}">
              <a16:creationId xmlns:a16="http://schemas.microsoft.com/office/drawing/2014/main" id="{A8618120-A6FB-4521-ADCB-76A56D3B6853}"/>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a:extLst>
            <a:ext uri="{FF2B5EF4-FFF2-40B4-BE49-F238E27FC236}">
              <a16:creationId xmlns:a16="http://schemas.microsoft.com/office/drawing/2014/main" id="{D0E1AAC4-C238-4372-BE57-D6784ED3B35B}"/>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a:extLst>
            <a:ext uri="{FF2B5EF4-FFF2-40B4-BE49-F238E27FC236}">
              <a16:creationId xmlns:a16="http://schemas.microsoft.com/office/drawing/2014/main" id="{B04465E7-1F8A-410F-9166-70FFA80C3809}"/>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a:extLst>
            <a:ext uri="{FF2B5EF4-FFF2-40B4-BE49-F238E27FC236}">
              <a16:creationId xmlns:a16="http://schemas.microsoft.com/office/drawing/2014/main" id="{16F899E7-D32B-423A-9F60-F69785E45F9B}"/>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a:extLst>
            <a:ext uri="{FF2B5EF4-FFF2-40B4-BE49-F238E27FC236}">
              <a16:creationId xmlns:a16="http://schemas.microsoft.com/office/drawing/2014/main" id="{4996D06A-EF28-4079-8D00-3854296FFD10}"/>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a:extLst>
            <a:ext uri="{FF2B5EF4-FFF2-40B4-BE49-F238E27FC236}">
              <a16:creationId xmlns:a16="http://schemas.microsoft.com/office/drawing/2014/main" id="{F325871E-8C13-4A76-9C63-0E6A96F11A77}"/>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a:extLst>
            <a:ext uri="{FF2B5EF4-FFF2-40B4-BE49-F238E27FC236}">
              <a16:creationId xmlns:a16="http://schemas.microsoft.com/office/drawing/2014/main" id="{DC464D3F-6771-4AE3-A51F-62B3B19F4467}"/>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9" name="直線コネクタ 328">
          <a:extLst>
            <a:ext uri="{FF2B5EF4-FFF2-40B4-BE49-F238E27FC236}">
              <a16:creationId xmlns:a16="http://schemas.microsoft.com/office/drawing/2014/main" id="{043C3295-8B25-4B6B-A32A-12658646E903}"/>
            </a:ext>
          </a:extLst>
        </xdr:cNvPr>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0" name="テキスト ボックス 329">
          <a:extLst>
            <a:ext uri="{FF2B5EF4-FFF2-40B4-BE49-F238E27FC236}">
              <a16:creationId xmlns:a16="http://schemas.microsoft.com/office/drawing/2014/main" id="{667F923D-B96F-4CF2-BE73-94BB5389C60F}"/>
            </a:ext>
          </a:extLst>
        </xdr:cNvPr>
        <xdr:cNvSpPr txBox="1"/>
      </xdr:nvSpPr>
      <xdr:spPr>
        <a:xfrm>
          <a:off x="55272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1" name="直線コネクタ 330">
          <a:extLst>
            <a:ext uri="{FF2B5EF4-FFF2-40B4-BE49-F238E27FC236}">
              <a16:creationId xmlns:a16="http://schemas.microsoft.com/office/drawing/2014/main" id="{1EB5EB2D-3522-4179-9001-F1135F8A9C35}"/>
            </a:ext>
          </a:extLst>
        </xdr:cNvPr>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2" name="テキスト ボックス 331">
          <a:extLst>
            <a:ext uri="{FF2B5EF4-FFF2-40B4-BE49-F238E27FC236}">
              <a16:creationId xmlns:a16="http://schemas.microsoft.com/office/drawing/2014/main" id="{9BB227F1-7C5D-4206-9CE6-66269E7DB908}"/>
            </a:ext>
          </a:extLst>
        </xdr:cNvPr>
        <xdr:cNvSpPr txBox="1"/>
      </xdr:nvSpPr>
      <xdr:spPr>
        <a:xfrm>
          <a:off x="552722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3" name="直線コネクタ 332">
          <a:extLst>
            <a:ext uri="{FF2B5EF4-FFF2-40B4-BE49-F238E27FC236}">
              <a16:creationId xmlns:a16="http://schemas.microsoft.com/office/drawing/2014/main" id="{7040E9F7-3A10-4D31-BD56-13646FB20ED9}"/>
            </a:ext>
          </a:extLst>
        </xdr:cNvPr>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4" name="テキスト ボックス 333">
          <a:extLst>
            <a:ext uri="{FF2B5EF4-FFF2-40B4-BE49-F238E27FC236}">
              <a16:creationId xmlns:a16="http://schemas.microsoft.com/office/drawing/2014/main" id="{1E88FCE8-D7F1-4BED-9F42-F2067C6B2E9E}"/>
            </a:ext>
          </a:extLst>
        </xdr:cNvPr>
        <xdr:cNvSpPr txBox="1"/>
      </xdr:nvSpPr>
      <xdr:spPr>
        <a:xfrm>
          <a:off x="552722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5" name="直線コネクタ 334">
          <a:extLst>
            <a:ext uri="{FF2B5EF4-FFF2-40B4-BE49-F238E27FC236}">
              <a16:creationId xmlns:a16="http://schemas.microsoft.com/office/drawing/2014/main" id="{2D9837E9-F546-4EC8-8181-BACEA795E46C}"/>
            </a:ext>
          </a:extLst>
        </xdr:cNvPr>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6" name="テキスト ボックス 335">
          <a:extLst>
            <a:ext uri="{FF2B5EF4-FFF2-40B4-BE49-F238E27FC236}">
              <a16:creationId xmlns:a16="http://schemas.microsoft.com/office/drawing/2014/main" id="{5CF6AB6D-C776-4677-A256-2F44F15104B3}"/>
            </a:ext>
          </a:extLst>
        </xdr:cNvPr>
        <xdr:cNvSpPr txBox="1"/>
      </xdr:nvSpPr>
      <xdr:spPr>
        <a:xfrm>
          <a:off x="55272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7" name="直線コネクタ 336">
          <a:extLst>
            <a:ext uri="{FF2B5EF4-FFF2-40B4-BE49-F238E27FC236}">
              <a16:creationId xmlns:a16="http://schemas.microsoft.com/office/drawing/2014/main" id="{D2A17526-C362-4E90-8178-6FC120DDDAE1}"/>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8" name="テキスト ボックス 337">
          <a:extLst>
            <a:ext uri="{FF2B5EF4-FFF2-40B4-BE49-F238E27FC236}">
              <a16:creationId xmlns:a16="http://schemas.microsoft.com/office/drawing/2014/main" id="{A79BAEEB-179F-4B33-B4F0-FF5B3A4007FF}"/>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9" name="【市民会館】&#10;一人当たり面積グラフ枠">
          <a:extLst>
            <a:ext uri="{FF2B5EF4-FFF2-40B4-BE49-F238E27FC236}">
              <a16:creationId xmlns:a16="http://schemas.microsoft.com/office/drawing/2014/main" id="{C873F8D7-887F-407C-A4A1-B5D7704535EF}"/>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107290</xdr:rowOff>
    </xdr:from>
    <xdr:to>
      <xdr:col>54</xdr:col>
      <xdr:colOff>189865</xdr:colOff>
      <xdr:row>108</xdr:row>
      <xdr:rowOff>8077</xdr:rowOff>
    </xdr:to>
    <xdr:cxnSp macro="">
      <xdr:nvCxnSpPr>
        <xdr:cNvPr id="340" name="直線コネクタ 339">
          <a:extLst>
            <a:ext uri="{FF2B5EF4-FFF2-40B4-BE49-F238E27FC236}">
              <a16:creationId xmlns:a16="http://schemas.microsoft.com/office/drawing/2014/main" id="{6B028E50-5733-44BF-BD2C-200C12382633}"/>
            </a:ext>
          </a:extLst>
        </xdr:cNvPr>
        <xdr:cNvCxnSpPr/>
      </xdr:nvCxnSpPr>
      <xdr:spPr>
        <a:xfrm flipV="1">
          <a:off x="9429115" y="17023690"/>
          <a:ext cx="0" cy="92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11904</xdr:rowOff>
    </xdr:from>
    <xdr:ext cx="469744" cy="259045"/>
    <xdr:sp macro="" textlink="">
      <xdr:nvSpPr>
        <xdr:cNvPr id="341" name="【市民会館】&#10;一人当たり面積最小値テキスト">
          <a:extLst>
            <a:ext uri="{FF2B5EF4-FFF2-40B4-BE49-F238E27FC236}">
              <a16:creationId xmlns:a16="http://schemas.microsoft.com/office/drawing/2014/main" id="{8FB4643A-6DB2-4DE9-826F-CABFF0D66B72}"/>
            </a:ext>
          </a:extLst>
        </xdr:cNvPr>
        <xdr:cNvSpPr txBox="1"/>
      </xdr:nvSpPr>
      <xdr:spPr>
        <a:xfrm>
          <a:off x="9467850" y="179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8077</xdr:rowOff>
    </xdr:from>
    <xdr:to>
      <xdr:col>55</xdr:col>
      <xdr:colOff>88900</xdr:colOff>
      <xdr:row>108</xdr:row>
      <xdr:rowOff>8077</xdr:rowOff>
    </xdr:to>
    <xdr:cxnSp macro="">
      <xdr:nvCxnSpPr>
        <xdr:cNvPr id="342" name="直線コネクタ 341">
          <a:extLst>
            <a:ext uri="{FF2B5EF4-FFF2-40B4-BE49-F238E27FC236}">
              <a16:creationId xmlns:a16="http://schemas.microsoft.com/office/drawing/2014/main" id="{8B5426BF-DDB7-4874-98AA-DB0B2E306CF1}"/>
            </a:ext>
          </a:extLst>
        </xdr:cNvPr>
        <xdr:cNvCxnSpPr/>
      </xdr:nvCxnSpPr>
      <xdr:spPr>
        <a:xfrm>
          <a:off x="9359900" y="179531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53967</xdr:rowOff>
    </xdr:from>
    <xdr:ext cx="469744" cy="259045"/>
    <xdr:sp macro="" textlink="">
      <xdr:nvSpPr>
        <xdr:cNvPr id="343" name="【市民会館】&#10;一人当たり面積最大値テキスト">
          <a:extLst>
            <a:ext uri="{FF2B5EF4-FFF2-40B4-BE49-F238E27FC236}">
              <a16:creationId xmlns:a16="http://schemas.microsoft.com/office/drawing/2014/main" id="{1A1ABC21-4D6E-4314-858F-FC89C559BBB2}"/>
            </a:ext>
          </a:extLst>
        </xdr:cNvPr>
        <xdr:cNvSpPr txBox="1"/>
      </xdr:nvSpPr>
      <xdr:spPr>
        <a:xfrm>
          <a:off x="9467850" y="1679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107290</xdr:rowOff>
    </xdr:from>
    <xdr:to>
      <xdr:col>55</xdr:col>
      <xdr:colOff>88900</xdr:colOff>
      <xdr:row>102</xdr:row>
      <xdr:rowOff>107290</xdr:rowOff>
    </xdr:to>
    <xdr:cxnSp macro="">
      <xdr:nvCxnSpPr>
        <xdr:cNvPr id="344" name="直線コネクタ 343">
          <a:extLst>
            <a:ext uri="{FF2B5EF4-FFF2-40B4-BE49-F238E27FC236}">
              <a16:creationId xmlns:a16="http://schemas.microsoft.com/office/drawing/2014/main" id="{1B975CDE-9372-4567-85C0-0356DD61BA4F}"/>
            </a:ext>
          </a:extLst>
        </xdr:cNvPr>
        <xdr:cNvCxnSpPr/>
      </xdr:nvCxnSpPr>
      <xdr:spPr>
        <a:xfrm>
          <a:off x="9359900" y="17023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171163</xdr:rowOff>
    </xdr:from>
    <xdr:ext cx="469744" cy="259045"/>
    <xdr:sp macro="" textlink="">
      <xdr:nvSpPr>
        <xdr:cNvPr id="345" name="【市民会館】&#10;一人当たり面積平均値テキスト">
          <a:extLst>
            <a:ext uri="{FF2B5EF4-FFF2-40B4-BE49-F238E27FC236}">
              <a16:creationId xmlns:a16="http://schemas.microsoft.com/office/drawing/2014/main" id="{C00AD6C0-D383-4930-A9A8-D7CBF727A5D7}"/>
            </a:ext>
          </a:extLst>
        </xdr:cNvPr>
        <xdr:cNvSpPr txBox="1"/>
      </xdr:nvSpPr>
      <xdr:spPr>
        <a:xfrm>
          <a:off x="9467850" y="17601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21286</xdr:rowOff>
    </xdr:from>
    <xdr:to>
      <xdr:col>55</xdr:col>
      <xdr:colOff>50800</xdr:colOff>
      <xdr:row>106</xdr:row>
      <xdr:rowOff>122886</xdr:rowOff>
    </xdr:to>
    <xdr:sp macro="" textlink="">
      <xdr:nvSpPr>
        <xdr:cNvPr id="346" name="フローチャート: 判断 345">
          <a:extLst>
            <a:ext uri="{FF2B5EF4-FFF2-40B4-BE49-F238E27FC236}">
              <a16:creationId xmlns:a16="http://schemas.microsoft.com/office/drawing/2014/main" id="{D212FB8F-18B1-46F3-AAA0-B89D1E0CABD8}"/>
            </a:ext>
          </a:extLst>
        </xdr:cNvPr>
        <xdr:cNvSpPr/>
      </xdr:nvSpPr>
      <xdr:spPr>
        <a:xfrm>
          <a:off x="9398000" y="176234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347" name="フローチャート: 判断 346">
          <a:extLst>
            <a:ext uri="{FF2B5EF4-FFF2-40B4-BE49-F238E27FC236}">
              <a16:creationId xmlns:a16="http://schemas.microsoft.com/office/drawing/2014/main" id="{0860B49C-AB98-4CDD-8C00-B639533DC99C}"/>
            </a:ext>
          </a:extLst>
        </xdr:cNvPr>
        <xdr:cNvSpPr/>
      </xdr:nvSpPr>
      <xdr:spPr>
        <a:xfrm>
          <a:off x="8636000" y="1763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15342</xdr:rowOff>
    </xdr:from>
    <xdr:to>
      <xdr:col>46</xdr:col>
      <xdr:colOff>38100</xdr:colOff>
      <xdr:row>106</xdr:row>
      <xdr:rowOff>116942</xdr:rowOff>
    </xdr:to>
    <xdr:sp macro="" textlink="">
      <xdr:nvSpPr>
        <xdr:cNvPr id="348" name="フローチャート: 判断 347">
          <a:extLst>
            <a:ext uri="{FF2B5EF4-FFF2-40B4-BE49-F238E27FC236}">
              <a16:creationId xmlns:a16="http://schemas.microsoft.com/office/drawing/2014/main" id="{877FBAD0-1874-459E-B46D-36ACD3F36651}"/>
            </a:ext>
          </a:extLst>
        </xdr:cNvPr>
        <xdr:cNvSpPr/>
      </xdr:nvSpPr>
      <xdr:spPr>
        <a:xfrm>
          <a:off x="7842250" y="176175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76606</xdr:rowOff>
    </xdr:from>
    <xdr:to>
      <xdr:col>41</xdr:col>
      <xdr:colOff>101600</xdr:colOff>
      <xdr:row>107</xdr:row>
      <xdr:rowOff>6756</xdr:rowOff>
    </xdr:to>
    <xdr:sp macro="" textlink="">
      <xdr:nvSpPr>
        <xdr:cNvPr id="349" name="フローチャート: 判断 348">
          <a:extLst>
            <a:ext uri="{FF2B5EF4-FFF2-40B4-BE49-F238E27FC236}">
              <a16:creationId xmlns:a16="http://schemas.microsoft.com/office/drawing/2014/main" id="{81E31F10-501C-4249-8ABB-BDE5050073FD}"/>
            </a:ext>
          </a:extLst>
        </xdr:cNvPr>
        <xdr:cNvSpPr/>
      </xdr:nvSpPr>
      <xdr:spPr>
        <a:xfrm>
          <a:off x="7029450" y="176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73406</xdr:rowOff>
    </xdr:from>
    <xdr:to>
      <xdr:col>36</xdr:col>
      <xdr:colOff>165100</xdr:colOff>
      <xdr:row>106</xdr:row>
      <xdr:rowOff>3556</xdr:rowOff>
    </xdr:to>
    <xdr:sp macro="" textlink="">
      <xdr:nvSpPr>
        <xdr:cNvPr id="350" name="フローチャート: 判断 349">
          <a:extLst>
            <a:ext uri="{FF2B5EF4-FFF2-40B4-BE49-F238E27FC236}">
              <a16:creationId xmlns:a16="http://schemas.microsoft.com/office/drawing/2014/main" id="{93472E39-59E6-4EE5-8AA3-A7960BC6F94A}"/>
            </a:ext>
          </a:extLst>
        </xdr:cNvPr>
        <xdr:cNvSpPr/>
      </xdr:nvSpPr>
      <xdr:spPr>
        <a:xfrm>
          <a:off x="6235700" y="1750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1344252A-1B18-410D-B187-2F279D35FC5B}"/>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D62CDBE8-6E0A-4FE3-BF45-ED1E7F290578}"/>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FE9F5FC2-9005-4F6D-86DD-2A8AB2A21AE3}"/>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0A8BF025-DD1E-4CEB-8D86-E7B63192C992}"/>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25F98ED1-45A9-4F7C-8B3A-0AF086C7F53C}"/>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163018</xdr:rowOff>
    </xdr:from>
    <xdr:to>
      <xdr:col>41</xdr:col>
      <xdr:colOff>101600</xdr:colOff>
      <xdr:row>105</xdr:row>
      <xdr:rowOff>93168</xdr:rowOff>
    </xdr:to>
    <xdr:sp macro="" textlink="">
      <xdr:nvSpPr>
        <xdr:cNvPr id="356" name="楕円 355">
          <a:extLst>
            <a:ext uri="{FF2B5EF4-FFF2-40B4-BE49-F238E27FC236}">
              <a16:creationId xmlns:a16="http://schemas.microsoft.com/office/drawing/2014/main" id="{BC5D9D8C-BB17-4EF6-A406-ACD88E470FBC}"/>
            </a:ext>
          </a:extLst>
        </xdr:cNvPr>
        <xdr:cNvSpPr/>
      </xdr:nvSpPr>
      <xdr:spPr>
        <a:xfrm>
          <a:off x="7029450" y="1742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101</xdr:row>
      <xdr:rowOff>24943</xdr:rowOff>
    </xdr:from>
    <xdr:to>
      <xdr:col>36</xdr:col>
      <xdr:colOff>165100</xdr:colOff>
      <xdr:row>101</xdr:row>
      <xdr:rowOff>126543</xdr:rowOff>
    </xdr:to>
    <xdr:sp macro="" textlink="">
      <xdr:nvSpPr>
        <xdr:cNvPr id="357" name="楕円 356">
          <a:extLst>
            <a:ext uri="{FF2B5EF4-FFF2-40B4-BE49-F238E27FC236}">
              <a16:creationId xmlns:a16="http://schemas.microsoft.com/office/drawing/2014/main" id="{93AC7E09-2770-4AE5-A311-12AE1D37304B}"/>
            </a:ext>
          </a:extLst>
        </xdr:cNvPr>
        <xdr:cNvSpPr/>
      </xdr:nvSpPr>
      <xdr:spPr>
        <a:xfrm>
          <a:off x="6235700" y="1676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75743</xdr:rowOff>
    </xdr:from>
    <xdr:to>
      <xdr:col>41</xdr:col>
      <xdr:colOff>50800</xdr:colOff>
      <xdr:row>105</xdr:row>
      <xdr:rowOff>42368</xdr:rowOff>
    </xdr:to>
    <xdr:cxnSp macro="">
      <xdr:nvCxnSpPr>
        <xdr:cNvPr id="358" name="直線コネクタ 357">
          <a:extLst>
            <a:ext uri="{FF2B5EF4-FFF2-40B4-BE49-F238E27FC236}">
              <a16:creationId xmlns:a16="http://schemas.microsoft.com/office/drawing/2014/main" id="{7B9E8587-7E1B-4C16-9EB3-7EF310AEB601}"/>
            </a:ext>
          </a:extLst>
        </xdr:cNvPr>
        <xdr:cNvCxnSpPr/>
      </xdr:nvCxnSpPr>
      <xdr:spPr>
        <a:xfrm>
          <a:off x="6286500" y="16820693"/>
          <a:ext cx="793750" cy="6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359" name="n_1aveValue【市民会館】&#10;一人当たり面積">
          <a:extLst>
            <a:ext uri="{FF2B5EF4-FFF2-40B4-BE49-F238E27FC236}">
              <a16:creationId xmlns:a16="http://schemas.microsoft.com/office/drawing/2014/main" id="{3F3FA9B7-826B-4C2E-8307-86D91214C532}"/>
            </a:ext>
          </a:extLst>
        </xdr:cNvPr>
        <xdr:cNvSpPr txBox="1"/>
      </xdr:nvSpPr>
      <xdr:spPr>
        <a:xfrm>
          <a:off x="8458277" y="174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133469</xdr:rowOff>
    </xdr:from>
    <xdr:ext cx="469744" cy="259045"/>
    <xdr:sp macro="" textlink="">
      <xdr:nvSpPr>
        <xdr:cNvPr id="360" name="n_2aveValue【市民会館】&#10;一人当たり面積">
          <a:extLst>
            <a:ext uri="{FF2B5EF4-FFF2-40B4-BE49-F238E27FC236}">
              <a16:creationId xmlns:a16="http://schemas.microsoft.com/office/drawing/2014/main" id="{3202677A-7F48-4C93-94D5-224B46C5B5AB}"/>
            </a:ext>
          </a:extLst>
        </xdr:cNvPr>
        <xdr:cNvSpPr txBox="1"/>
      </xdr:nvSpPr>
      <xdr:spPr>
        <a:xfrm>
          <a:off x="7677227" y="1739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169333</xdr:rowOff>
    </xdr:from>
    <xdr:ext cx="469744" cy="259045"/>
    <xdr:sp macro="" textlink="">
      <xdr:nvSpPr>
        <xdr:cNvPr id="361" name="n_3aveValue【市民会館】&#10;一人当たり面積">
          <a:extLst>
            <a:ext uri="{FF2B5EF4-FFF2-40B4-BE49-F238E27FC236}">
              <a16:creationId xmlns:a16="http://schemas.microsoft.com/office/drawing/2014/main" id="{ACE9BD65-4801-4F03-925E-83E659150DBD}"/>
            </a:ext>
          </a:extLst>
        </xdr:cNvPr>
        <xdr:cNvSpPr txBox="1"/>
      </xdr:nvSpPr>
      <xdr:spPr>
        <a:xfrm>
          <a:off x="6864427" y="1777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166133</xdr:rowOff>
    </xdr:from>
    <xdr:ext cx="469744" cy="259045"/>
    <xdr:sp macro="" textlink="">
      <xdr:nvSpPr>
        <xdr:cNvPr id="362" name="n_4aveValue【市民会館】&#10;一人当たり面積">
          <a:extLst>
            <a:ext uri="{FF2B5EF4-FFF2-40B4-BE49-F238E27FC236}">
              <a16:creationId xmlns:a16="http://schemas.microsoft.com/office/drawing/2014/main" id="{DCB9F31E-9842-4FE8-84DF-9795EFAA77FD}"/>
            </a:ext>
          </a:extLst>
        </xdr:cNvPr>
        <xdr:cNvSpPr txBox="1"/>
      </xdr:nvSpPr>
      <xdr:spPr>
        <a:xfrm>
          <a:off x="6070677" y="1759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109695</xdr:rowOff>
    </xdr:from>
    <xdr:ext cx="469744" cy="259045"/>
    <xdr:sp macro="" textlink="">
      <xdr:nvSpPr>
        <xdr:cNvPr id="363" name="n_3mainValue【市民会館】&#10;一人当たり面積">
          <a:extLst>
            <a:ext uri="{FF2B5EF4-FFF2-40B4-BE49-F238E27FC236}">
              <a16:creationId xmlns:a16="http://schemas.microsoft.com/office/drawing/2014/main" id="{FC779C0E-3CF1-439B-8322-822A1428A3E2}"/>
            </a:ext>
          </a:extLst>
        </xdr:cNvPr>
        <xdr:cNvSpPr txBox="1"/>
      </xdr:nvSpPr>
      <xdr:spPr>
        <a:xfrm>
          <a:off x="6864427" y="1719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143070</xdr:rowOff>
    </xdr:from>
    <xdr:ext cx="469744" cy="259045"/>
    <xdr:sp macro="" textlink="">
      <xdr:nvSpPr>
        <xdr:cNvPr id="364" name="n_4mainValue【市民会館】&#10;一人当たり面積">
          <a:extLst>
            <a:ext uri="{FF2B5EF4-FFF2-40B4-BE49-F238E27FC236}">
              <a16:creationId xmlns:a16="http://schemas.microsoft.com/office/drawing/2014/main" id="{4F0F1DF3-DE4A-4A5B-8E45-C374915E30C1}"/>
            </a:ext>
          </a:extLst>
        </xdr:cNvPr>
        <xdr:cNvSpPr txBox="1"/>
      </xdr:nvSpPr>
      <xdr:spPr>
        <a:xfrm>
          <a:off x="6070677" y="1654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800B28D3-DCE1-4016-811D-7F63F1405565}"/>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A2AB287B-1CD1-4630-8EAE-6ACD90FEEC5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C21DB43C-8196-41A6-8735-6B91AFCAE775}"/>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C86D8530-41C6-4E3B-8EE9-E37EA7E832B8}"/>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A79EB4A1-E11A-4C33-94A2-B55B2259A57B}"/>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0C660D15-7C1A-4394-9471-705EB6851504}"/>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9C9BFFE6-002A-446A-89E0-4FC9FF947CE6}"/>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B2206319-59E8-41FB-B602-112E24EAA17C}"/>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565A2114-3223-4646-9421-75C2876D3C58}"/>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172F6E1A-3629-4D4C-AFF9-694CDBA02E6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5" name="テキスト ボックス 374">
          <a:extLst>
            <a:ext uri="{FF2B5EF4-FFF2-40B4-BE49-F238E27FC236}">
              <a16:creationId xmlns:a16="http://schemas.microsoft.com/office/drawing/2014/main" id="{D149A752-1991-4D61-9404-0DE104AA898A}"/>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a:extLst>
            <a:ext uri="{FF2B5EF4-FFF2-40B4-BE49-F238E27FC236}">
              <a16:creationId xmlns:a16="http://schemas.microsoft.com/office/drawing/2014/main" id="{7BF2CE2F-74B6-4F63-883A-9FA075B5DD6C}"/>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7" name="テキスト ボックス 376">
          <a:extLst>
            <a:ext uri="{FF2B5EF4-FFF2-40B4-BE49-F238E27FC236}">
              <a16:creationId xmlns:a16="http://schemas.microsoft.com/office/drawing/2014/main" id="{1B9265EF-10C7-4314-A0B6-F3E758BB5B55}"/>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a:extLst>
            <a:ext uri="{FF2B5EF4-FFF2-40B4-BE49-F238E27FC236}">
              <a16:creationId xmlns:a16="http://schemas.microsoft.com/office/drawing/2014/main" id="{8A10E6B0-9411-4D9F-9369-42A4902731C9}"/>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a:extLst>
            <a:ext uri="{FF2B5EF4-FFF2-40B4-BE49-F238E27FC236}">
              <a16:creationId xmlns:a16="http://schemas.microsoft.com/office/drawing/2014/main" id="{4BC1E006-B392-4C12-9879-79A52D231CEA}"/>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a:extLst>
            <a:ext uri="{FF2B5EF4-FFF2-40B4-BE49-F238E27FC236}">
              <a16:creationId xmlns:a16="http://schemas.microsoft.com/office/drawing/2014/main" id="{73CDFDAC-6FDF-40E2-A457-6044A0FA5946}"/>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a:extLst>
            <a:ext uri="{FF2B5EF4-FFF2-40B4-BE49-F238E27FC236}">
              <a16:creationId xmlns:a16="http://schemas.microsoft.com/office/drawing/2014/main" id="{A4AC7BCF-EC57-4DCC-93BA-74533365F6DA}"/>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a:extLst>
            <a:ext uri="{FF2B5EF4-FFF2-40B4-BE49-F238E27FC236}">
              <a16:creationId xmlns:a16="http://schemas.microsoft.com/office/drawing/2014/main" id="{FCA743FD-F19C-4113-8851-AF8944565908}"/>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a:extLst>
            <a:ext uri="{FF2B5EF4-FFF2-40B4-BE49-F238E27FC236}">
              <a16:creationId xmlns:a16="http://schemas.microsoft.com/office/drawing/2014/main" id="{F84E4FC5-6A78-46C5-8067-325E9263BB5F}"/>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a:extLst>
            <a:ext uri="{FF2B5EF4-FFF2-40B4-BE49-F238E27FC236}">
              <a16:creationId xmlns:a16="http://schemas.microsoft.com/office/drawing/2014/main" id="{BA70DB9C-E8C0-47A4-9900-023DC7FD468A}"/>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a:extLst>
            <a:ext uri="{FF2B5EF4-FFF2-40B4-BE49-F238E27FC236}">
              <a16:creationId xmlns:a16="http://schemas.microsoft.com/office/drawing/2014/main" id="{BA7E8EC8-B76A-402B-ABD8-A80DEEE80E38}"/>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a:extLst>
            <a:ext uri="{FF2B5EF4-FFF2-40B4-BE49-F238E27FC236}">
              <a16:creationId xmlns:a16="http://schemas.microsoft.com/office/drawing/2014/main" id="{A1EEECAC-3BA9-413F-AE1F-3EE6A7FBC7A6}"/>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7" name="テキスト ボックス 386">
          <a:extLst>
            <a:ext uri="{FF2B5EF4-FFF2-40B4-BE49-F238E27FC236}">
              <a16:creationId xmlns:a16="http://schemas.microsoft.com/office/drawing/2014/main" id="{C4A532E1-49D1-455D-8F78-4D1642A6731B}"/>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a:extLst>
            <a:ext uri="{FF2B5EF4-FFF2-40B4-BE49-F238E27FC236}">
              <a16:creationId xmlns:a16="http://schemas.microsoft.com/office/drawing/2014/main" id="{C16F7EED-7C5A-4DB2-884E-7D82FF048D75}"/>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a:extLst>
            <a:ext uri="{FF2B5EF4-FFF2-40B4-BE49-F238E27FC236}">
              <a16:creationId xmlns:a16="http://schemas.microsoft.com/office/drawing/2014/main" id="{ADEBE94B-07BC-4770-9429-0A29A2A3891D}"/>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390" name="直線コネクタ 389">
          <a:extLst>
            <a:ext uri="{FF2B5EF4-FFF2-40B4-BE49-F238E27FC236}">
              <a16:creationId xmlns:a16="http://schemas.microsoft.com/office/drawing/2014/main" id="{326C275C-BCA4-450C-9C5B-69430CB224AC}"/>
            </a:ext>
          </a:extLst>
        </xdr:cNvPr>
        <xdr:cNvCxnSpPr/>
      </xdr:nvCxnSpPr>
      <xdr:spPr>
        <a:xfrm flipV="1">
          <a:off x="14699614" y="5522686"/>
          <a:ext cx="0" cy="1510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1" name="【一般廃棄物処理施設】&#10;有形固定資産減価償却率最小値テキスト">
          <a:extLst>
            <a:ext uri="{FF2B5EF4-FFF2-40B4-BE49-F238E27FC236}">
              <a16:creationId xmlns:a16="http://schemas.microsoft.com/office/drawing/2014/main" id="{208D4062-5239-44F2-AB7B-F2DA838CAE9D}"/>
            </a:ext>
          </a:extLst>
        </xdr:cNvPr>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2" name="直線コネクタ 391">
          <a:extLst>
            <a:ext uri="{FF2B5EF4-FFF2-40B4-BE49-F238E27FC236}">
              <a16:creationId xmlns:a16="http://schemas.microsoft.com/office/drawing/2014/main" id="{5F356ECA-4C64-4931-AD50-3A6F5D815FC7}"/>
            </a:ext>
          </a:extLst>
        </xdr:cNvPr>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393" name="【一般廃棄物処理施設】&#10;有形固定資産減価償却率最大値テキスト">
          <a:extLst>
            <a:ext uri="{FF2B5EF4-FFF2-40B4-BE49-F238E27FC236}">
              <a16:creationId xmlns:a16="http://schemas.microsoft.com/office/drawing/2014/main" id="{A60CA13E-FFC0-477C-9D37-86C56BD293FE}"/>
            </a:ext>
          </a:extLst>
        </xdr:cNvPr>
        <xdr:cNvSpPr txBox="1"/>
      </xdr:nvSpPr>
      <xdr:spPr>
        <a:xfrm>
          <a:off x="14738350" y="5304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94" name="直線コネクタ 393">
          <a:extLst>
            <a:ext uri="{FF2B5EF4-FFF2-40B4-BE49-F238E27FC236}">
              <a16:creationId xmlns:a16="http://schemas.microsoft.com/office/drawing/2014/main" id="{7279ACE6-ED9B-4BD1-9CC8-3B0437A6C3EC}"/>
            </a:ext>
          </a:extLst>
        </xdr:cNvPr>
        <xdr:cNvCxnSpPr/>
      </xdr:nvCxnSpPr>
      <xdr:spPr>
        <a:xfrm>
          <a:off x="14611350" y="55226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395" name="【一般廃棄物処理施設】&#10;有形固定資産減価償却率平均値テキスト">
          <a:extLst>
            <a:ext uri="{FF2B5EF4-FFF2-40B4-BE49-F238E27FC236}">
              <a16:creationId xmlns:a16="http://schemas.microsoft.com/office/drawing/2014/main" id="{AF1B03F7-7057-45F2-809E-8A9374A15337}"/>
            </a:ext>
          </a:extLst>
        </xdr:cNvPr>
        <xdr:cNvSpPr txBox="1"/>
      </xdr:nvSpPr>
      <xdr:spPr>
        <a:xfrm>
          <a:off x="1473835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96" name="フローチャート: 判断 395">
          <a:extLst>
            <a:ext uri="{FF2B5EF4-FFF2-40B4-BE49-F238E27FC236}">
              <a16:creationId xmlns:a16="http://schemas.microsoft.com/office/drawing/2014/main" id="{F592238A-6BC9-4E78-8A96-821C48D3530D}"/>
            </a:ext>
          </a:extLst>
        </xdr:cNvPr>
        <xdr:cNvSpPr/>
      </xdr:nvSpPr>
      <xdr:spPr>
        <a:xfrm>
          <a:off x="14649450" y="62318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397" name="フローチャート: 判断 396">
          <a:extLst>
            <a:ext uri="{FF2B5EF4-FFF2-40B4-BE49-F238E27FC236}">
              <a16:creationId xmlns:a16="http://schemas.microsoft.com/office/drawing/2014/main" id="{FFAA7D21-B75F-4C32-BF44-2EB3F8DC01FC}"/>
            </a:ext>
          </a:extLst>
        </xdr:cNvPr>
        <xdr:cNvSpPr/>
      </xdr:nvSpPr>
      <xdr:spPr>
        <a:xfrm>
          <a:off x="13887450" y="6243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398" name="フローチャート: 判断 397">
          <a:extLst>
            <a:ext uri="{FF2B5EF4-FFF2-40B4-BE49-F238E27FC236}">
              <a16:creationId xmlns:a16="http://schemas.microsoft.com/office/drawing/2014/main" id="{DF74A545-1FE9-40B1-B9BD-81C3326684D9}"/>
            </a:ext>
          </a:extLst>
        </xdr:cNvPr>
        <xdr:cNvSpPr/>
      </xdr:nvSpPr>
      <xdr:spPr>
        <a:xfrm>
          <a:off x="13093700" y="64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399" name="フローチャート: 判断 398">
          <a:extLst>
            <a:ext uri="{FF2B5EF4-FFF2-40B4-BE49-F238E27FC236}">
              <a16:creationId xmlns:a16="http://schemas.microsoft.com/office/drawing/2014/main" id="{CEA6B8F9-1964-472C-8FC1-46301F2C9393}"/>
            </a:ext>
          </a:extLst>
        </xdr:cNvPr>
        <xdr:cNvSpPr/>
      </xdr:nvSpPr>
      <xdr:spPr>
        <a:xfrm>
          <a:off x="12299950" y="65375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400" name="フローチャート: 判断 399">
          <a:extLst>
            <a:ext uri="{FF2B5EF4-FFF2-40B4-BE49-F238E27FC236}">
              <a16:creationId xmlns:a16="http://schemas.microsoft.com/office/drawing/2014/main" id="{461CD4A4-8F24-4361-A52F-C4CDC40DEC9E}"/>
            </a:ext>
          </a:extLst>
        </xdr:cNvPr>
        <xdr:cNvSpPr/>
      </xdr:nvSpPr>
      <xdr:spPr>
        <a:xfrm>
          <a:off x="1148715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2F106ED2-878D-4EC0-8363-8171048697AF}"/>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D071B8C1-D976-48C9-AD4A-D4B14CC16C71}"/>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DA96703E-542E-4D7C-8A0C-E3C974F4524C}"/>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5F1B04EA-74C8-477D-B365-31D25CEF215F}"/>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104A2F14-744B-4C50-9962-3C50CB8502E7}"/>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108676</xdr:rowOff>
    </xdr:from>
    <xdr:to>
      <xdr:col>85</xdr:col>
      <xdr:colOff>177800</xdr:colOff>
      <xdr:row>38</xdr:row>
      <xdr:rowOff>38826</xdr:rowOff>
    </xdr:to>
    <xdr:sp macro="" textlink="">
      <xdr:nvSpPr>
        <xdr:cNvPr id="406" name="楕円 405">
          <a:extLst>
            <a:ext uri="{FF2B5EF4-FFF2-40B4-BE49-F238E27FC236}">
              <a16:creationId xmlns:a16="http://schemas.microsoft.com/office/drawing/2014/main" id="{184EDD77-EA86-4D85-B700-CFBF6D7DE8F2}"/>
            </a:ext>
          </a:extLst>
        </xdr:cNvPr>
        <xdr:cNvSpPr/>
      </xdr:nvSpPr>
      <xdr:spPr>
        <a:xfrm>
          <a:off x="14649450" y="622372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131553</xdr:rowOff>
    </xdr:from>
    <xdr:ext cx="405111" cy="259045"/>
    <xdr:sp macro="" textlink="">
      <xdr:nvSpPr>
        <xdr:cNvPr id="407" name="【一般廃棄物処理施設】&#10;有形固定資産減価償却率該当値テキスト">
          <a:extLst>
            <a:ext uri="{FF2B5EF4-FFF2-40B4-BE49-F238E27FC236}">
              <a16:creationId xmlns:a16="http://schemas.microsoft.com/office/drawing/2014/main" id="{D78B205D-915A-4CC3-B2CD-4B7A0B3C392E}"/>
            </a:ext>
          </a:extLst>
        </xdr:cNvPr>
        <xdr:cNvSpPr txBox="1"/>
      </xdr:nvSpPr>
      <xdr:spPr>
        <a:xfrm>
          <a:off x="14738350" y="6081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111942</xdr:rowOff>
    </xdr:from>
    <xdr:to>
      <xdr:col>81</xdr:col>
      <xdr:colOff>101600</xdr:colOff>
      <xdr:row>38</xdr:row>
      <xdr:rowOff>42092</xdr:rowOff>
    </xdr:to>
    <xdr:sp macro="" textlink="">
      <xdr:nvSpPr>
        <xdr:cNvPr id="408" name="楕円 407">
          <a:extLst>
            <a:ext uri="{FF2B5EF4-FFF2-40B4-BE49-F238E27FC236}">
              <a16:creationId xmlns:a16="http://schemas.microsoft.com/office/drawing/2014/main" id="{E1342993-89E3-4FA1-9BE8-43C3D5527E47}"/>
            </a:ext>
          </a:extLst>
        </xdr:cNvPr>
        <xdr:cNvSpPr/>
      </xdr:nvSpPr>
      <xdr:spPr>
        <a:xfrm>
          <a:off x="13887450" y="62269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159476</xdr:rowOff>
    </xdr:from>
    <xdr:to>
      <xdr:col>85</xdr:col>
      <xdr:colOff>127000</xdr:colOff>
      <xdr:row>37</xdr:row>
      <xdr:rowOff>162741</xdr:rowOff>
    </xdr:to>
    <xdr:cxnSp macro="">
      <xdr:nvCxnSpPr>
        <xdr:cNvPr id="409" name="直線コネクタ 408">
          <a:extLst>
            <a:ext uri="{FF2B5EF4-FFF2-40B4-BE49-F238E27FC236}">
              <a16:creationId xmlns:a16="http://schemas.microsoft.com/office/drawing/2014/main" id="{5B6CDF2B-6366-41CC-ACE6-B5FD3B45BC63}"/>
            </a:ext>
          </a:extLst>
        </xdr:cNvPr>
        <xdr:cNvCxnSpPr/>
      </xdr:nvCxnSpPr>
      <xdr:spPr>
        <a:xfrm flipV="1">
          <a:off x="13938250" y="6274526"/>
          <a:ext cx="762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113574</xdr:rowOff>
    </xdr:from>
    <xdr:to>
      <xdr:col>76</xdr:col>
      <xdr:colOff>165100</xdr:colOff>
      <xdr:row>38</xdr:row>
      <xdr:rowOff>43724</xdr:rowOff>
    </xdr:to>
    <xdr:sp macro="" textlink="">
      <xdr:nvSpPr>
        <xdr:cNvPr id="410" name="楕円 409">
          <a:extLst>
            <a:ext uri="{FF2B5EF4-FFF2-40B4-BE49-F238E27FC236}">
              <a16:creationId xmlns:a16="http://schemas.microsoft.com/office/drawing/2014/main" id="{7288E979-5853-49AD-BB73-8D863599DC14}"/>
            </a:ext>
          </a:extLst>
        </xdr:cNvPr>
        <xdr:cNvSpPr/>
      </xdr:nvSpPr>
      <xdr:spPr>
        <a:xfrm>
          <a:off x="13093700" y="62286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162741</xdr:rowOff>
    </xdr:from>
    <xdr:to>
      <xdr:col>81</xdr:col>
      <xdr:colOff>50800</xdr:colOff>
      <xdr:row>37</xdr:row>
      <xdr:rowOff>164374</xdr:rowOff>
    </xdr:to>
    <xdr:cxnSp macro="">
      <xdr:nvCxnSpPr>
        <xdr:cNvPr id="411" name="直線コネクタ 410">
          <a:extLst>
            <a:ext uri="{FF2B5EF4-FFF2-40B4-BE49-F238E27FC236}">
              <a16:creationId xmlns:a16="http://schemas.microsoft.com/office/drawing/2014/main" id="{82BE31CC-04FC-4393-B029-06C66493C6B1}"/>
            </a:ext>
          </a:extLst>
        </xdr:cNvPr>
        <xdr:cNvCxnSpPr/>
      </xdr:nvCxnSpPr>
      <xdr:spPr>
        <a:xfrm flipV="1">
          <a:off x="13144500" y="6277791"/>
          <a:ext cx="7937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74386</xdr:rowOff>
    </xdr:from>
    <xdr:to>
      <xdr:col>72</xdr:col>
      <xdr:colOff>38100</xdr:colOff>
      <xdr:row>38</xdr:row>
      <xdr:rowOff>4536</xdr:rowOff>
    </xdr:to>
    <xdr:sp macro="" textlink="">
      <xdr:nvSpPr>
        <xdr:cNvPr id="412" name="楕円 411">
          <a:extLst>
            <a:ext uri="{FF2B5EF4-FFF2-40B4-BE49-F238E27FC236}">
              <a16:creationId xmlns:a16="http://schemas.microsoft.com/office/drawing/2014/main" id="{DF2ABC37-78CF-40A1-A5EB-75D9DDEE9295}"/>
            </a:ext>
          </a:extLst>
        </xdr:cNvPr>
        <xdr:cNvSpPr/>
      </xdr:nvSpPr>
      <xdr:spPr>
        <a:xfrm>
          <a:off x="12299950" y="61894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125186</xdr:rowOff>
    </xdr:from>
    <xdr:to>
      <xdr:col>76</xdr:col>
      <xdr:colOff>114300</xdr:colOff>
      <xdr:row>37</xdr:row>
      <xdr:rowOff>164374</xdr:rowOff>
    </xdr:to>
    <xdr:cxnSp macro="">
      <xdr:nvCxnSpPr>
        <xdr:cNvPr id="413" name="直線コネクタ 412">
          <a:extLst>
            <a:ext uri="{FF2B5EF4-FFF2-40B4-BE49-F238E27FC236}">
              <a16:creationId xmlns:a16="http://schemas.microsoft.com/office/drawing/2014/main" id="{CE6FC8E2-0B2F-4A06-BECA-20434746742A}"/>
            </a:ext>
          </a:extLst>
        </xdr:cNvPr>
        <xdr:cNvCxnSpPr/>
      </xdr:nvCxnSpPr>
      <xdr:spPr>
        <a:xfrm>
          <a:off x="12344400" y="6240236"/>
          <a:ext cx="8001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89081</xdr:rowOff>
    </xdr:from>
    <xdr:to>
      <xdr:col>67</xdr:col>
      <xdr:colOff>101600</xdr:colOff>
      <xdr:row>38</xdr:row>
      <xdr:rowOff>19231</xdr:rowOff>
    </xdr:to>
    <xdr:sp macro="" textlink="">
      <xdr:nvSpPr>
        <xdr:cNvPr id="414" name="楕円 413">
          <a:extLst>
            <a:ext uri="{FF2B5EF4-FFF2-40B4-BE49-F238E27FC236}">
              <a16:creationId xmlns:a16="http://schemas.microsoft.com/office/drawing/2014/main" id="{37318730-6A2A-4B7F-9B22-7BC5366F5C99}"/>
            </a:ext>
          </a:extLst>
        </xdr:cNvPr>
        <xdr:cNvSpPr/>
      </xdr:nvSpPr>
      <xdr:spPr>
        <a:xfrm>
          <a:off x="11487150" y="62041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125186</xdr:rowOff>
    </xdr:from>
    <xdr:to>
      <xdr:col>71</xdr:col>
      <xdr:colOff>177800</xdr:colOff>
      <xdr:row>37</xdr:row>
      <xdr:rowOff>139881</xdr:rowOff>
    </xdr:to>
    <xdr:cxnSp macro="">
      <xdr:nvCxnSpPr>
        <xdr:cNvPr id="415" name="直線コネクタ 414">
          <a:extLst>
            <a:ext uri="{FF2B5EF4-FFF2-40B4-BE49-F238E27FC236}">
              <a16:creationId xmlns:a16="http://schemas.microsoft.com/office/drawing/2014/main" id="{92D48468-1A07-4BB9-B1BD-D4037044F8DB}"/>
            </a:ext>
          </a:extLst>
        </xdr:cNvPr>
        <xdr:cNvCxnSpPr/>
      </xdr:nvCxnSpPr>
      <xdr:spPr>
        <a:xfrm flipV="1">
          <a:off x="11537950" y="6240236"/>
          <a:ext cx="80645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16" name="n_1aveValue【一般廃棄物処理施設】&#10;有形固定資産減価償却率">
          <a:extLst>
            <a:ext uri="{FF2B5EF4-FFF2-40B4-BE49-F238E27FC236}">
              <a16:creationId xmlns:a16="http://schemas.microsoft.com/office/drawing/2014/main" id="{F579206F-B605-4918-A351-F6FF754A0D77}"/>
            </a:ext>
          </a:extLst>
        </xdr:cNvPr>
        <xdr:cNvSpPr txBox="1"/>
      </xdr:nvSpPr>
      <xdr:spPr>
        <a:xfrm>
          <a:off x="13742044" y="6329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105064</xdr:rowOff>
    </xdr:from>
    <xdr:ext cx="405111" cy="259045"/>
    <xdr:sp macro="" textlink="">
      <xdr:nvSpPr>
        <xdr:cNvPr id="417" name="n_2aveValue【一般廃棄物処理施設】&#10;有形固定資産減価償却率">
          <a:extLst>
            <a:ext uri="{FF2B5EF4-FFF2-40B4-BE49-F238E27FC236}">
              <a16:creationId xmlns:a16="http://schemas.microsoft.com/office/drawing/2014/main" id="{AF41CA6A-AE8C-4D53-A5B8-58F22F08FF4D}"/>
            </a:ext>
          </a:extLst>
        </xdr:cNvPr>
        <xdr:cNvSpPr txBox="1"/>
      </xdr:nvSpPr>
      <xdr:spPr>
        <a:xfrm>
          <a:off x="12960994" y="6550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418" name="n_3aveValue【一般廃棄物処理施設】&#10;有形固定資産減価償却率">
          <a:extLst>
            <a:ext uri="{FF2B5EF4-FFF2-40B4-BE49-F238E27FC236}">
              <a16:creationId xmlns:a16="http://schemas.microsoft.com/office/drawing/2014/main" id="{55A4EB81-389C-4698-B444-8FE9E926A2AB}"/>
            </a:ext>
          </a:extLst>
        </xdr:cNvPr>
        <xdr:cNvSpPr txBox="1"/>
      </xdr:nvSpPr>
      <xdr:spPr>
        <a:xfrm>
          <a:off x="12167244" y="6623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60977</xdr:rowOff>
    </xdr:from>
    <xdr:ext cx="405111" cy="259045"/>
    <xdr:sp macro="" textlink="">
      <xdr:nvSpPr>
        <xdr:cNvPr id="419" name="n_4aveValue【一般廃棄物処理施設】&#10;有形固定資産減価償却率">
          <a:extLst>
            <a:ext uri="{FF2B5EF4-FFF2-40B4-BE49-F238E27FC236}">
              <a16:creationId xmlns:a16="http://schemas.microsoft.com/office/drawing/2014/main" id="{2F57002C-E198-4F6B-ADBB-70F5078C62EA}"/>
            </a:ext>
          </a:extLst>
        </xdr:cNvPr>
        <xdr:cNvSpPr txBox="1"/>
      </xdr:nvSpPr>
      <xdr:spPr>
        <a:xfrm>
          <a:off x="113544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58619</xdr:rowOff>
    </xdr:from>
    <xdr:ext cx="405111" cy="259045"/>
    <xdr:sp macro="" textlink="">
      <xdr:nvSpPr>
        <xdr:cNvPr id="420" name="n_1mainValue【一般廃棄物処理施設】&#10;有形固定資産減価償却率">
          <a:extLst>
            <a:ext uri="{FF2B5EF4-FFF2-40B4-BE49-F238E27FC236}">
              <a16:creationId xmlns:a16="http://schemas.microsoft.com/office/drawing/2014/main" id="{610AF14B-ED12-4297-BC2C-3EE3B8E1FBB6}"/>
            </a:ext>
          </a:extLst>
        </xdr:cNvPr>
        <xdr:cNvSpPr txBox="1"/>
      </xdr:nvSpPr>
      <xdr:spPr>
        <a:xfrm>
          <a:off x="13742044" y="600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60251</xdr:rowOff>
    </xdr:from>
    <xdr:ext cx="405111" cy="259045"/>
    <xdr:sp macro="" textlink="">
      <xdr:nvSpPr>
        <xdr:cNvPr id="421" name="n_2mainValue【一般廃棄物処理施設】&#10;有形固定資産減価償却率">
          <a:extLst>
            <a:ext uri="{FF2B5EF4-FFF2-40B4-BE49-F238E27FC236}">
              <a16:creationId xmlns:a16="http://schemas.microsoft.com/office/drawing/2014/main" id="{5276950B-2AE4-4163-90AF-7B40D5670267}"/>
            </a:ext>
          </a:extLst>
        </xdr:cNvPr>
        <xdr:cNvSpPr txBox="1"/>
      </xdr:nvSpPr>
      <xdr:spPr>
        <a:xfrm>
          <a:off x="12960994" y="6010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21063</xdr:rowOff>
    </xdr:from>
    <xdr:ext cx="405111" cy="259045"/>
    <xdr:sp macro="" textlink="">
      <xdr:nvSpPr>
        <xdr:cNvPr id="422" name="n_3mainValue【一般廃棄物処理施設】&#10;有形固定資産減価償却率">
          <a:extLst>
            <a:ext uri="{FF2B5EF4-FFF2-40B4-BE49-F238E27FC236}">
              <a16:creationId xmlns:a16="http://schemas.microsoft.com/office/drawing/2014/main" id="{24E39E09-C012-40AC-8050-75FF1A656FA3}"/>
            </a:ext>
          </a:extLst>
        </xdr:cNvPr>
        <xdr:cNvSpPr txBox="1"/>
      </xdr:nvSpPr>
      <xdr:spPr>
        <a:xfrm>
          <a:off x="12167244" y="5971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35758</xdr:rowOff>
    </xdr:from>
    <xdr:ext cx="405111" cy="259045"/>
    <xdr:sp macro="" textlink="">
      <xdr:nvSpPr>
        <xdr:cNvPr id="423" name="n_4mainValue【一般廃棄物処理施設】&#10;有形固定資産減価償却率">
          <a:extLst>
            <a:ext uri="{FF2B5EF4-FFF2-40B4-BE49-F238E27FC236}">
              <a16:creationId xmlns:a16="http://schemas.microsoft.com/office/drawing/2014/main" id="{A149E34A-CC85-4C9F-8072-1B9916D03087}"/>
            </a:ext>
          </a:extLst>
        </xdr:cNvPr>
        <xdr:cNvSpPr txBox="1"/>
      </xdr:nvSpPr>
      <xdr:spPr>
        <a:xfrm>
          <a:off x="11354444" y="5985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4" name="正方形/長方形 423">
          <a:extLst>
            <a:ext uri="{FF2B5EF4-FFF2-40B4-BE49-F238E27FC236}">
              <a16:creationId xmlns:a16="http://schemas.microsoft.com/office/drawing/2014/main" id="{BEB54D4F-6D33-4FAB-93DD-F68357E7B1F1}"/>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5" name="正方形/長方形 424">
          <a:extLst>
            <a:ext uri="{FF2B5EF4-FFF2-40B4-BE49-F238E27FC236}">
              <a16:creationId xmlns:a16="http://schemas.microsoft.com/office/drawing/2014/main" id="{32B23E7C-6935-4FD8-B98A-C960F1A16C50}"/>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6" name="正方形/長方形 425">
          <a:extLst>
            <a:ext uri="{FF2B5EF4-FFF2-40B4-BE49-F238E27FC236}">
              <a16:creationId xmlns:a16="http://schemas.microsoft.com/office/drawing/2014/main" id="{7772CF98-87CE-4BC9-99BC-F811CCAA55C0}"/>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7" name="正方形/長方形 426">
          <a:extLst>
            <a:ext uri="{FF2B5EF4-FFF2-40B4-BE49-F238E27FC236}">
              <a16:creationId xmlns:a16="http://schemas.microsoft.com/office/drawing/2014/main" id="{B5583B91-D013-48AF-BB52-B6EC46B0EE2F}"/>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8" name="正方形/長方形 427">
          <a:extLst>
            <a:ext uri="{FF2B5EF4-FFF2-40B4-BE49-F238E27FC236}">
              <a16:creationId xmlns:a16="http://schemas.microsoft.com/office/drawing/2014/main" id="{A3E80300-5369-4587-83B9-92A16B6CB648}"/>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9" name="正方形/長方形 428">
          <a:extLst>
            <a:ext uri="{FF2B5EF4-FFF2-40B4-BE49-F238E27FC236}">
              <a16:creationId xmlns:a16="http://schemas.microsoft.com/office/drawing/2014/main" id="{F339450A-E1CB-4305-9C43-7015ABE37B7E}"/>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0" name="正方形/長方形 429">
          <a:extLst>
            <a:ext uri="{FF2B5EF4-FFF2-40B4-BE49-F238E27FC236}">
              <a16:creationId xmlns:a16="http://schemas.microsoft.com/office/drawing/2014/main" id="{A7691E03-AC82-44EB-85DC-D0CAB6206AE4}"/>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1" name="正方形/長方形 430">
          <a:extLst>
            <a:ext uri="{FF2B5EF4-FFF2-40B4-BE49-F238E27FC236}">
              <a16:creationId xmlns:a16="http://schemas.microsoft.com/office/drawing/2014/main" id="{86B5280A-207B-4E5F-A492-964055B498BE}"/>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2" name="テキスト ボックス 431">
          <a:extLst>
            <a:ext uri="{FF2B5EF4-FFF2-40B4-BE49-F238E27FC236}">
              <a16:creationId xmlns:a16="http://schemas.microsoft.com/office/drawing/2014/main" id="{2A46296C-808E-44A6-B0BF-8C49B211FE4F}"/>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3" name="直線コネクタ 432">
          <a:extLst>
            <a:ext uri="{FF2B5EF4-FFF2-40B4-BE49-F238E27FC236}">
              <a16:creationId xmlns:a16="http://schemas.microsoft.com/office/drawing/2014/main" id="{CC922911-DE31-4C9F-B301-5D9B84C83895}"/>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4" name="直線コネクタ 433">
          <a:extLst>
            <a:ext uri="{FF2B5EF4-FFF2-40B4-BE49-F238E27FC236}">
              <a16:creationId xmlns:a16="http://schemas.microsoft.com/office/drawing/2014/main" id="{37764021-8CCA-4E2E-8909-F512BBBA4C41}"/>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5" name="テキスト ボックス 434">
          <a:extLst>
            <a:ext uri="{FF2B5EF4-FFF2-40B4-BE49-F238E27FC236}">
              <a16:creationId xmlns:a16="http://schemas.microsoft.com/office/drawing/2014/main" id="{916AD932-530C-4F58-9D7F-514432F7FC95}"/>
            </a:ext>
          </a:extLst>
        </xdr:cNvPr>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6" name="直線コネクタ 435">
          <a:extLst>
            <a:ext uri="{FF2B5EF4-FFF2-40B4-BE49-F238E27FC236}">
              <a16:creationId xmlns:a16="http://schemas.microsoft.com/office/drawing/2014/main" id="{90AE5CE7-6D35-4F2B-9FBE-6F70BC17F899}"/>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37" name="テキスト ボックス 436">
          <a:extLst>
            <a:ext uri="{FF2B5EF4-FFF2-40B4-BE49-F238E27FC236}">
              <a16:creationId xmlns:a16="http://schemas.microsoft.com/office/drawing/2014/main" id="{AFEF201B-19B0-43FE-96AF-CBA1BED28D5D}"/>
            </a:ext>
          </a:extLst>
        </xdr:cNvPr>
        <xdr:cNvSpPr txBox="1"/>
      </xdr:nvSpPr>
      <xdr:spPr>
        <a:xfrm>
          <a:off x="15939981" y="65833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8" name="直線コネクタ 437">
          <a:extLst>
            <a:ext uri="{FF2B5EF4-FFF2-40B4-BE49-F238E27FC236}">
              <a16:creationId xmlns:a16="http://schemas.microsoft.com/office/drawing/2014/main" id="{CEDDA734-9D96-4CBE-9C68-0071130E9E21}"/>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39" name="テキスト ボックス 438">
          <a:extLst>
            <a:ext uri="{FF2B5EF4-FFF2-40B4-BE49-F238E27FC236}">
              <a16:creationId xmlns:a16="http://schemas.microsoft.com/office/drawing/2014/main" id="{0868AD4F-D152-4CC9-B57C-8EA4A68B2050}"/>
            </a:ext>
          </a:extLst>
        </xdr:cNvPr>
        <xdr:cNvSpPr txBox="1"/>
      </xdr:nvSpPr>
      <xdr:spPr>
        <a:xfrm>
          <a:off x="15939981" y="626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0" name="直線コネクタ 439">
          <a:extLst>
            <a:ext uri="{FF2B5EF4-FFF2-40B4-BE49-F238E27FC236}">
              <a16:creationId xmlns:a16="http://schemas.microsoft.com/office/drawing/2014/main" id="{904C2F5A-B23D-4024-B9A3-2BF96E1E8B3C}"/>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1" name="テキスト ボックス 440">
          <a:extLst>
            <a:ext uri="{FF2B5EF4-FFF2-40B4-BE49-F238E27FC236}">
              <a16:creationId xmlns:a16="http://schemas.microsoft.com/office/drawing/2014/main" id="{7768D678-CB16-4257-AF0E-126E5C3E93F9}"/>
            </a:ext>
          </a:extLst>
        </xdr:cNvPr>
        <xdr:cNvSpPr txBox="1"/>
      </xdr:nvSpPr>
      <xdr:spPr>
        <a:xfrm>
          <a:off x="15939981" y="59492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2" name="直線コネクタ 441">
          <a:extLst>
            <a:ext uri="{FF2B5EF4-FFF2-40B4-BE49-F238E27FC236}">
              <a16:creationId xmlns:a16="http://schemas.microsoft.com/office/drawing/2014/main" id="{DF5249B5-35C4-451E-A2E5-871603B22B94}"/>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43" name="テキスト ボックス 442">
          <a:extLst>
            <a:ext uri="{FF2B5EF4-FFF2-40B4-BE49-F238E27FC236}">
              <a16:creationId xmlns:a16="http://schemas.microsoft.com/office/drawing/2014/main" id="{263697FF-F6E7-4283-B1A9-1C542B39D2DA}"/>
            </a:ext>
          </a:extLst>
        </xdr:cNvPr>
        <xdr:cNvSpPr txBox="1"/>
      </xdr:nvSpPr>
      <xdr:spPr>
        <a:xfrm>
          <a:off x="15849828" y="563537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4" name="直線コネクタ 443">
          <a:extLst>
            <a:ext uri="{FF2B5EF4-FFF2-40B4-BE49-F238E27FC236}">
              <a16:creationId xmlns:a16="http://schemas.microsoft.com/office/drawing/2014/main" id="{85F95565-CB08-4CAA-9BBC-943436CBA4D4}"/>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45" name="テキスト ボックス 444">
          <a:extLst>
            <a:ext uri="{FF2B5EF4-FFF2-40B4-BE49-F238E27FC236}">
              <a16:creationId xmlns:a16="http://schemas.microsoft.com/office/drawing/2014/main" id="{431CD7C1-FDC1-495C-AE6C-686AE3C26F64}"/>
            </a:ext>
          </a:extLst>
        </xdr:cNvPr>
        <xdr:cNvSpPr txBox="1"/>
      </xdr:nvSpPr>
      <xdr:spPr>
        <a:xfrm>
          <a:off x="15849828" y="53214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a:extLst>
            <a:ext uri="{FF2B5EF4-FFF2-40B4-BE49-F238E27FC236}">
              <a16:creationId xmlns:a16="http://schemas.microsoft.com/office/drawing/2014/main" id="{95E9D22C-32D8-4220-BB91-01E2A88045B5}"/>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7" name="テキスト ボックス 446">
          <a:extLst>
            <a:ext uri="{FF2B5EF4-FFF2-40B4-BE49-F238E27FC236}">
              <a16:creationId xmlns:a16="http://schemas.microsoft.com/office/drawing/2014/main" id="{D4D4855E-F52B-4C12-B51C-B90D7197FEE2}"/>
            </a:ext>
          </a:extLst>
        </xdr:cNvPr>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一般廃棄物処理施設】&#10;一人当たり有形固定資産（償却資産）額グラフ枠">
          <a:extLst>
            <a:ext uri="{FF2B5EF4-FFF2-40B4-BE49-F238E27FC236}">
              <a16:creationId xmlns:a16="http://schemas.microsoft.com/office/drawing/2014/main" id="{EEE39E1E-E7D9-4468-9331-C84B033DBC90}"/>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449" name="直線コネクタ 448">
          <a:extLst>
            <a:ext uri="{FF2B5EF4-FFF2-40B4-BE49-F238E27FC236}">
              <a16:creationId xmlns:a16="http://schemas.microsoft.com/office/drawing/2014/main" id="{1C185228-B62F-4631-90E7-677AA08CAF13}"/>
            </a:ext>
          </a:extLst>
        </xdr:cNvPr>
        <xdr:cNvCxnSpPr/>
      </xdr:nvCxnSpPr>
      <xdr:spPr>
        <a:xfrm flipV="1">
          <a:off x="19951064" y="5494004"/>
          <a:ext cx="0" cy="153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450" name="【一般廃棄物処理施設】&#10;一人当たり有形固定資産（償却資産）額最小値テキスト">
          <a:extLst>
            <a:ext uri="{FF2B5EF4-FFF2-40B4-BE49-F238E27FC236}">
              <a16:creationId xmlns:a16="http://schemas.microsoft.com/office/drawing/2014/main" id="{5BF5E240-1686-4471-A75E-DE1EE67A917C}"/>
            </a:ext>
          </a:extLst>
        </xdr:cNvPr>
        <xdr:cNvSpPr txBox="1"/>
      </xdr:nvSpPr>
      <xdr:spPr>
        <a:xfrm>
          <a:off x="19989800" y="703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451" name="直線コネクタ 450">
          <a:extLst>
            <a:ext uri="{FF2B5EF4-FFF2-40B4-BE49-F238E27FC236}">
              <a16:creationId xmlns:a16="http://schemas.microsoft.com/office/drawing/2014/main" id="{864938F5-F521-4EC5-BA4F-6272BD702410}"/>
            </a:ext>
          </a:extLst>
        </xdr:cNvPr>
        <xdr:cNvCxnSpPr/>
      </xdr:nvCxnSpPr>
      <xdr:spPr>
        <a:xfrm>
          <a:off x="19881850" y="70269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452" name="【一般廃棄物処理施設】&#10;一人当たり有形固定資産（償却資産）額最大値テキスト">
          <a:extLst>
            <a:ext uri="{FF2B5EF4-FFF2-40B4-BE49-F238E27FC236}">
              <a16:creationId xmlns:a16="http://schemas.microsoft.com/office/drawing/2014/main" id="{C516064E-1BD7-4DE8-9A34-303AFB370A9A}"/>
            </a:ext>
          </a:extLst>
        </xdr:cNvPr>
        <xdr:cNvSpPr txBox="1"/>
      </xdr:nvSpPr>
      <xdr:spPr>
        <a:xfrm>
          <a:off x="19989800" y="52819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453" name="直線コネクタ 452">
          <a:extLst>
            <a:ext uri="{FF2B5EF4-FFF2-40B4-BE49-F238E27FC236}">
              <a16:creationId xmlns:a16="http://schemas.microsoft.com/office/drawing/2014/main" id="{74AAF28B-0551-4D1F-B2CD-F0C3A89D7407}"/>
            </a:ext>
          </a:extLst>
        </xdr:cNvPr>
        <xdr:cNvCxnSpPr/>
      </xdr:nvCxnSpPr>
      <xdr:spPr>
        <a:xfrm>
          <a:off x="19881850" y="54940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136680</xdr:rowOff>
    </xdr:from>
    <xdr:ext cx="599010" cy="259045"/>
    <xdr:sp macro="" textlink="">
      <xdr:nvSpPr>
        <xdr:cNvPr id="454" name="【一般廃棄物処理施設】&#10;一人当たり有形固定資産（償却資産）額平均値テキスト">
          <a:extLst>
            <a:ext uri="{FF2B5EF4-FFF2-40B4-BE49-F238E27FC236}">
              <a16:creationId xmlns:a16="http://schemas.microsoft.com/office/drawing/2014/main" id="{D79CA9DB-C075-4352-A02C-D29A9D27D7AF}"/>
            </a:ext>
          </a:extLst>
        </xdr:cNvPr>
        <xdr:cNvSpPr txBox="1"/>
      </xdr:nvSpPr>
      <xdr:spPr>
        <a:xfrm>
          <a:off x="19989800" y="658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455" name="フローチャート: 判断 454">
          <a:extLst>
            <a:ext uri="{FF2B5EF4-FFF2-40B4-BE49-F238E27FC236}">
              <a16:creationId xmlns:a16="http://schemas.microsoft.com/office/drawing/2014/main" id="{27784DE2-83F9-4668-A567-B955BD24E980}"/>
            </a:ext>
          </a:extLst>
        </xdr:cNvPr>
        <xdr:cNvSpPr/>
      </xdr:nvSpPr>
      <xdr:spPr>
        <a:xfrm>
          <a:off x="19900900" y="67241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456" name="フローチャート: 判断 455">
          <a:extLst>
            <a:ext uri="{FF2B5EF4-FFF2-40B4-BE49-F238E27FC236}">
              <a16:creationId xmlns:a16="http://schemas.microsoft.com/office/drawing/2014/main" id="{5FF58FA2-634A-412A-A9DA-A14D7EB5DB2B}"/>
            </a:ext>
          </a:extLst>
        </xdr:cNvPr>
        <xdr:cNvSpPr/>
      </xdr:nvSpPr>
      <xdr:spPr>
        <a:xfrm>
          <a:off x="19157950" y="67208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457" name="フローチャート: 判断 456">
          <a:extLst>
            <a:ext uri="{FF2B5EF4-FFF2-40B4-BE49-F238E27FC236}">
              <a16:creationId xmlns:a16="http://schemas.microsoft.com/office/drawing/2014/main" id="{BACB69E1-C36D-4495-9123-600C9555FBCA}"/>
            </a:ext>
          </a:extLst>
        </xdr:cNvPr>
        <xdr:cNvSpPr/>
      </xdr:nvSpPr>
      <xdr:spPr>
        <a:xfrm>
          <a:off x="18345150" y="67706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458" name="フローチャート: 判断 457">
          <a:extLst>
            <a:ext uri="{FF2B5EF4-FFF2-40B4-BE49-F238E27FC236}">
              <a16:creationId xmlns:a16="http://schemas.microsoft.com/office/drawing/2014/main" id="{231D1F5B-92A5-4824-9765-B90F267A4B3E}"/>
            </a:ext>
          </a:extLst>
        </xdr:cNvPr>
        <xdr:cNvSpPr/>
      </xdr:nvSpPr>
      <xdr:spPr>
        <a:xfrm>
          <a:off x="17551400" y="67663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459" name="フローチャート: 判断 458">
          <a:extLst>
            <a:ext uri="{FF2B5EF4-FFF2-40B4-BE49-F238E27FC236}">
              <a16:creationId xmlns:a16="http://schemas.microsoft.com/office/drawing/2014/main" id="{B8DC338B-5470-4CBF-9349-23445E64C03E}"/>
            </a:ext>
          </a:extLst>
        </xdr:cNvPr>
        <xdr:cNvSpPr/>
      </xdr:nvSpPr>
      <xdr:spPr>
        <a:xfrm>
          <a:off x="16757650" y="6776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C6DF5C4-8390-4366-AE02-B12AD6B248D4}"/>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7FBA25F7-D576-48D8-9047-EFED48759C53}"/>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4B0AA44D-04F9-4BAE-B738-59C4FF5F5497}"/>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B08705B4-26B9-4EA2-94F0-0739A4E0B503}"/>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66368C5C-B929-4057-B308-C55B795061CF}"/>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165986</xdr:rowOff>
    </xdr:from>
    <xdr:to>
      <xdr:col>116</xdr:col>
      <xdr:colOff>114300</xdr:colOff>
      <xdr:row>42</xdr:row>
      <xdr:rowOff>96136</xdr:rowOff>
    </xdr:to>
    <xdr:sp macro="" textlink="">
      <xdr:nvSpPr>
        <xdr:cNvPr id="465" name="楕円 464">
          <a:extLst>
            <a:ext uri="{FF2B5EF4-FFF2-40B4-BE49-F238E27FC236}">
              <a16:creationId xmlns:a16="http://schemas.microsoft.com/office/drawing/2014/main" id="{485E9AAC-BEB0-443F-8CE6-F082E79E049C}"/>
            </a:ext>
          </a:extLst>
        </xdr:cNvPr>
        <xdr:cNvSpPr/>
      </xdr:nvSpPr>
      <xdr:spPr>
        <a:xfrm>
          <a:off x="19900900" y="69414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80913</xdr:rowOff>
    </xdr:from>
    <xdr:ext cx="534377" cy="259045"/>
    <xdr:sp macro="" textlink="">
      <xdr:nvSpPr>
        <xdr:cNvPr id="466" name="【一般廃棄物処理施設】&#10;一人当たり有形固定資産（償却資産）額該当値テキスト">
          <a:extLst>
            <a:ext uri="{FF2B5EF4-FFF2-40B4-BE49-F238E27FC236}">
              <a16:creationId xmlns:a16="http://schemas.microsoft.com/office/drawing/2014/main" id="{24022AE0-C42D-4243-99B5-5F600964535F}"/>
            </a:ext>
          </a:extLst>
        </xdr:cNvPr>
        <xdr:cNvSpPr txBox="1"/>
      </xdr:nvSpPr>
      <xdr:spPr>
        <a:xfrm>
          <a:off x="19989800" y="685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163284</xdr:rowOff>
    </xdr:from>
    <xdr:to>
      <xdr:col>112</xdr:col>
      <xdr:colOff>38100</xdr:colOff>
      <xdr:row>42</xdr:row>
      <xdr:rowOff>93434</xdr:rowOff>
    </xdr:to>
    <xdr:sp macro="" textlink="">
      <xdr:nvSpPr>
        <xdr:cNvPr id="467" name="楕円 466">
          <a:extLst>
            <a:ext uri="{FF2B5EF4-FFF2-40B4-BE49-F238E27FC236}">
              <a16:creationId xmlns:a16="http://schemas.microsoft.com/office/drawing/2014/main" id="{98D4BFEB-E2D5-4D2A-84E3-96B3934EE5E8}"/>
            </a:ext>
          </a:extLst>
        </xdr:cNvPr>
        <xdr:cNvSpPr/>
      </xdr:nvSpPr>
      <xdr:spPr>
        <a:xfrm>
          <a:off x="19157950" y="69387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42634</xdr:rowOff>
    </xdr:from>
    <xdr:to>
      <xdr:col>116</xdr:col>
      <xdr:colOff>63500</xdr:colOff>
      <xdr:row>42</xdr:row>
      <xdr:rowOff>45336</xdr:rowOff>
    </xdr:to>
    <xdr:cxnSp macro="">
      <xdr:nvCxnSpPr>
        <xdr:cNvPr id="468" name="直線コネクタ 467">
          <a:extLst>
            <a:ext uri="{FF2B5EF4-FFF2-40B4-BE49-F238E27FC236}">
              <a16:creationId xmlns:a16="http://schemas.microsoft.com/office/drawing/2014/main" id="{02489EA4-1C88-4F5A-AE2E-67EF554D9B22}"/>
            </a:ext>
          </a:extLst>
        </xdr:cNvPr>
        <xdr:cNvCxnSpPr/>
      </xdr:nvCxnSpPr>
      <xdr:spPr>
        <a:xfrm>
          <a:off x="19202400" y="6983184"/>
          <a:ext cx="74930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160654</xdr:rowOff>
    </xdr:from>
    <xdr:to>
      <xdr:col>107</xdr:col>
      <xdr:colOff>101600</xdr:colOff>
      <xdr:row>42</xdr:row>
      <xdr:rowOff>90804</xdr:rowOff>
    </xdr:to>
    <xdr:sp macro="" textlink="">
      <xdr:nvSpPr>
        <xdr:cNvPr id="469" name="楕円 468">
          <a:extLst>
            <a:ext uri="{FF2B5EF4-FFF2-40B4-BE49-F238E27FC236}">
              <a16:creationId xmlns:a16="http://schemas.microsoft.com/office/drawing/2014/main" id="{93D0A06C-0EF6-45D6-97C9-0FA219D68230}"/>
            </a:ext>
          </a:extLst>
        </xdr:cNvPr>
        <xdr:cNvSpPr/>
      </xdr:nvSpPr>
      <xdr:spPr>
        <a:xfrm>
          <a:off x="18345150" y="69361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40004</xdr:rowOff>
    </xdr:from>
    <xdr:to>
      <xdr:col>111</xdr:col>
      <xdr:colOff>177800</xdr:colOff>
      <xdr:row>42</xdr:row>
      <xdr:rowOff>42634</xdr:rowOff>
    </xdr:to>
    <xdr:cxnSp macro="">
      <xdr:nvCxnSpPr>
        <xdr:cNvPr id="470" name="直線コネクタ 469">
          <a:extLst>
            <a:ext uri="{FF2B5EF4-FFF2-40B4-BE49-F238E27FC236}">
              <a16:creationId xmlns:a16="http://schemas.microsoft.com/office/drawing/2014/main" id="{3C13DD85-9396-4FC0-BF4D-C12B86CD486F}"/>
            </a:ext>
          </a:extLst>
        </xdr:cNvPr>
        <xdr:cNvCxnSpPr/>
      </xdr:nvCxnSpPr>
      <xdr:spPr>
        <a:xfrm>
          <a:off x="18395950" y="6980554"/>
          <a:ext cx="80645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3046</xdr:rowOff>
    </xdr:from>
    <xdr:to>
      <xdr:col>102</xdr:col>
      <xdr:colOff>165100</xdr:colOff>
      <xdr:row>42</xdr:row>
      <xdr:rowOff>104646</xdr:rowOff>
    </xdr:to>
    <xdr:sp macro="" textlink="">
      <xdr:nvSpPr>
        <xdr:cNvPr id="471" name="楕円 470">
          <a:extLst>
            <a:ext uri="{FF2B5EF4-FFF2-40B4-BE49-F238E27FC236}">
              <a16:creationId xmlns:a16="http://schemas.microsoft.com/office/drawing/2014/main" id="{0175E5C9-4D04-408E-986C-A7A4C258B236}"/>
            </a:ext>
          </a:extLst>
        </xdr:cNvPr>
        <xdr:cNvSpPr/>
      </xdr:nvSpPr>
      <xdr:spPr>
        <a:xfrm>
          <a:off x="17551400" y="694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40004</xdr:rowOff>
    </xdr:from>
    <xdr:to>
      <xdr:col>107</xdr:col>
      <xdr:colOff>50800</xdr:colOff>
      <xdr:row>42</xdr:row>
      <xdr:rowOff>53846</xdr:rowOff>
    </xdr:to>
    <xdr:cxnSp macro="">
      <xdr:nvCxnSpPr>
        <xdr:cNvPr id="472" name="直線コネクタ 471">
          <a:extLst>
            <a:ext uri="{FF2B5EF4-FFF2-40B4-BE49-F238E27FC236}">
              <a16:creationId xmlns:a16="http://schemas.microsoft.com/office/drawing/2014/main" id="{7541E72F-DA35-498A-BDE1-32349D17652D}"/>
            </a:ext>
          </a:extLst>
        </xdr:cNvPr>
        <xdr:cNvCxnSpPr/>
      </xdr:nvCxnSpPr>
      <xdr:spPr>
        <a:xfrm flipV="1">
          <a:off x="17602200" y="6980554"/>
          <a:ext cx="793750" cy="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336</xdr:rowOff>
    </xdr:from>
    <xdr:to>
      <xdr:col>98</xdr:col>
      <xdr:colOff>38100</xdr:colOff>
      <xdr:row>42</xdr:row>
      <xdr:rowOff>101936</xdr:rowOff>
    </xdr:to>
    <xdr:sp macro="" textlink="">
      <xdr:nvSpPr>
        <xdr:cNvPr id="473" name="楕円 472">
          <a:extLst>
            <a:ext uri="{FF2B5EF4-FFF2-40B4-BE49-F238E27FC236}">
              <a16:creationId xmlns:a16="http://schemas.microsoft.com/office/drawing/2014/main" id="{7EF35562-7D13-4C94-AE70-5F4A8667AF59}"/>
            </a:ext>
          </a:extLst>
        </xdr:cNvPr>
        <xdr:cNvSpPr/>
      </xdr:nvSpPr>
      <xdr:spPr>
        <a:xfrm>
          <a:off x="16757650" y="69408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51136</xdr:rowOff>
    </xdr:from>
    <xdr:to>
      <xdr:col>102</xdr:col>
      <xdr:colOff>114300</xdr:colOff>
      <xdr:row>42</xdr:row>
      <xdr:rowOff>53846</xdr:rowOff>
    </xdr:to>
    <xdr:cxnSp macro="">
      <xdr:nvCxnSpPr>
        <xdr:cNvPr id="474" name="直線コネクタ 473">
          <a:extLst>
            <a:ext uri="{FF2B5EF4-FFF2-40B4-BE49-F238E27FC236}">
              <a16:creationId xmlns:a16="http://schemas.microsoft.com/office/drawing/2014/main" id="{2B82AD80-0BBB-4D07-BA0E-E41BF2835A14}"/>
            </a:ext>
          </a:extLst>
        </xdr:cNvPr>
        <xdr:cNvCxnSpPr/>
      </xdr:nvCxnSpPr>
      <xdr:spPr>
        <a:xfrm>
          <a:off x="16802100" y="6991686"/>
          <a:ext cx="8001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57166</xdr:rowOff>
    </xdr:from>
    <xdr:ext cx="599010" cy="259045"/>
    <xdr:sp macro="" textlink="">
      <xdr:nvSpPr>
        <xdr:cNvPr id="475" name="n_1aveValue【一般廃棄物処理施設】&#10;一人当たり有形固定資産（償却資産）額">
          <a:extLst>
            <a:ext uri="{FF2B5EF4-FFF2-40B4-BE49-F238E27FC236}">
              <a16:creationId xmlns:a16="http://schemas.microsoft.com/office/drawing/2014/main" id="{F361CEB3-E0EC-4330-BA45-22441543318C}"/>
            </a:ext>
          </a:extLst>
        </xdr:cNvPr>
        <xdr:cNvSpPr txBox="1"/>
      </xdr:nvSpPr>
      <xdr:spPr>
        <a:xfrm>
          <a:off x="18915595" y="650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106949</xdr:rowOff>
    </xdr:from>
    <xdr:ext cx="599010" cy="259045"/>
    <xdr:sp macro="" textlink="">
      <xdr:nvSpPr>
        <xdr:cNvPr id="476" name="n_2aveValue【一般廃棄物処理施設】&#10;一人当たり有形固定資産（償却資産）額">
          <a:extLst>
            <a:ext uri="{FF2B5EF4-FFF2-40B4-BE49-F238E27FC236}">
              <a16:creationId xmlns:a16="http://schemas.microsoft.com/office/drawing/2014/main" id="{981A2598-DBB5-4523-BB37-6D01B0406D6D}"/>
            </a:ext>
          </a:extLst>
        </xdr:cNvPr>
        <xdr:cNvSpPr txBox="1"/>
      </xdr:nvSpPr>
      <xdr:spPr>
        <a:xfrm>
          <a:off x="18134545" y="655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477" name="n_3aveValue【一般廃棄物処理施設】&#10;一人当たり有形固定資産（償却資産）額">
          <a:extLst>
            <a:ext uri="{FF2B5EF4-FFF2-40B4-BE49-F238E27FC236}">
              <a16:creationId xmlns:a16="http://schemas.microsoft.com/office/drawing/2014/main" id="{1BEA883D-C69A-4855-B808-F357351131B1}"/>
            </a:ext>
          </a:extLst>
        </xdr:cNvPr>
        <xdr:cNvSpPr txBox="1"/>
      </xdr:nvSpPr>
      <xdr:spPr>
        <a:xfrm>
          <a:off x="17321745" y="654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478" name="n_4aveValue【一般廃棄物処理施設】&#10;一人当たり有形固定資産（償却資産）額">
          <a:extLst>
            <a:ext uri="{FF2B5EF4-FFF2-40B4-BE49-F238E27FC236}">
              <a16:creationId xmlns:a16="http://schemas.microsoft.com/office/drawing/2014/main" id="{AAF99EA3-AF31-481D-8773-0040A92B2691}"/>
            </a:ext>
          </a:extLst>
        </xdr:cNvPr>
        <xdr:cNvSpPr txBox="1"/>
      </xdr:nvSpPr>
      <xdr:spPr>
        <a:xfrm>
          <a:off x="16527995" y="656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84561</xdr:rowOff>
    </xdr:from>
    <xdr:ext cx="534377" cy="259045"/>
    <xdr:sp macro="" textlink="">
      <xdr:nvSpPr>
        <xdr:cNvPr id="479" name="n_1mainValue【一般廃棄物処理施設】&#10;一人当たり有形固定資産（償却資産）額">
          <a:extLst>
            <a:ext uri="{FF2B5EF4-FFF2-40B4-BE49-F238E27FC236}">
              <a16:creationId xmlns:a16="http://schemas.microsoft.com/office/drawing/2014/main" id="{F1FE8B72-A977-4787-9877-48AB329443AA}"/>
            </a:ext>
          </a:extLst>
        </xdr:cNvPr>
        <xdr:cNvSpPr txBox="1"/>
      </xdr:nvSpPr>
      <xdr:spPr>
        <a:xfrm>
          <a:off x="18947911" y="702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81931</xdr:rowOff>
    </xdr:from>
    <xdr:ext cx="534377" cy="259045"/>
    <xdr:sp macro="" textlink="">
      <xdr:nvSpPr>
        <xdr:cNvPr id="480" name="n_2mainValue【一般廃棄物処理施設】&#10;一人当たり有形固定資産（償却資産）額">
          <a:extLst>
            <a:ext uri="{FF2B5EF4-FFF2-40B4-BE49-F238E27FC236}">
              <a16:creationId xmlns:a16="http://schemas.microsoft.com/office/drawing/2014/main" id="{F425970A-FB20-4506-9090-3BC81491FD0B}"/>
            </a:ext>
          </a:extLst>
        </xdr:cNvPr>
        <xdr:cNvSpPr txBox="1"/>
      </xdr:nvSpPr>
      <xdr:spPr>
        <a:xfrm>
          <a:off x="18166861" y="702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95773</xdr:rowOff>
    </xdr:from>
    <xdr:ext cx="534377" cy="259045"/>
    <xdr:sp macro="" textlink="">
      <xdr:nvSpPr>
        <xdr:cNvPr id="481" name="n_3mainValue【一般廃棄物処理施設】&#10;一人当たり有形固定資産（償却資産）額">
          <a:extLst>
            <a:ext uri="{FF2B5EF4-FFF2-40B4-BE49-F238E27FC236}">
              <a16:creationId xmlns:a16="http://schemas.microsoft.com/office/drawing/2014/main" id="{61264164-A8E0-40A7-8F1B-1E930B959A99}"/>
            </a:ext>
          </a:extLst>
        </xdr:cNvPr>
        <xdr:cNvSpPr txBox="1"/>
      </xdr:nvSpPr>
      <xdr:spPr>
        <a:xfrm>
          <a:off x="17354061" y="703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93063</xdr:rowOff>
    </xdr:from>
    <xdr:ext cx="534377" cy="259045"/>
    <xdr:sp macro="" textlink="">
      <xdr:nvSpPr>
        <xdr:cNvPr id="482" name="n_4mainValue【一般廃棄物処理施設】&#10;一人当たり有形固定資産（償却資産）額">
          <a:extLst>
            <a:ext uri="{FF2B5EF4-FFF2-40B4-BE49-F238E27FC236}">
              <a16:creationId xmlns:a16="http://schemas.microsoft.com/office/drawing/2014/main" id="{A7FD2257-7DF8-4833-AA6F-2FDE466B70EE}"/>
            </a:ext>
          </a:extLst>
        </xdr:cNvPr>
        <xdr:cNvSpPr txBox="1"/>
      </xdr:nvSpPr>
      <xdr:spPr>
        <a:xfrm>
          <a:off x="16560311" y="703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a:extLst>
            <a:ext uri="{FF2B5EF4-FFF2-40B4-BE49-F238E27FC236}">
              <a16:creationId xmlns:a16="http://schemas.microsoft.com/office/drawing/2014/main" id="{2C273750-34A3-4E0E-B34F-1CCAD9D7D3DF}"/>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a:extLst>
            <a:ext uri="{FF2B5EF4-FFF2-40B4-BE49-F238E27FC236}">
              <a16:creationId xmlns:a16="http://schemas.microsoft.com/office/drawing/2014/main" id="{49601BD9-2056-4963-97CF-C665762B18C6}"/>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a:extLst>
            <a:ext uri="{FF2B5EF4-FFF2-40B4-BE49-F238E27FC236}">
              <a16:creationId xmlns:a16="http://schemas.microsoft.com/office/drawing/2014/main" id="{2238455A-7849-45A9-9A0C-DB1ED24085A6}"/>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a:extLst>
            <a:ext uri="{FF2B5EF4-FFF2-40B4-BE49-F238E27FC236}">
              <a16:creationId xmlns:a16="http://schemas.microsoft.com/office/drawing/2014/main" id="{CB89BC8B-110C-4F49-A062-9BF894852E31}"/>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a:extLst>
            <a:ext uri="{FF2B5EF4-FFF2-40B4-BE49-F238E27FC236}">
              <a16:creationId xmlns:a16="http://schemas.microsoft.com/office/drawing/2014/main" id="{B5AFADEC-2A2D-4DCE-99BB-D51ED07356EC}"/>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a:extLst>
            <a:ext uri="{FF2B5EF4-FFF2-40B4-BE49-F238E27FC236}">
              <a16:creationId xmlns:a16="http://schemas.microsoft.com/office/drawing/2014/main" id="{8CE380C3-CEB6-4E51-92D3-26A2AA2BAB21}"/>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a:extLst>
            <a:ext uri="{FF2B5EF4-FFF2-40B4-BE49-F238E27FC236}">
              <a16:creationId xmlns:a16="http://schemas.microsoft.com/office/drawing/2014/main" id="{CBDDD829-8CAC-482B-8722-D0B85E26F3DA}"/>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a:extLst>
            <a:ext uri="{FF2B5EF4-FFF2-40B4-BE49-F238E27FC236}">
              <a16:creationId xmlns:a16="http://schemas.microsoft.com/office/drawing/2014/main" id="{AC057DB5-556C-44C7-88CF-03DA89A8E13D}"/>
            </a:ext>
          </a:extLst>
        </xdr:cNvPr>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a:extLst>
            <a:ext uri="{FF2B5EF4-FFF2-40B4-BE49-F238E27FC236}">
              <a16:creationId xmlns:a16="http://schemas.microsoft.com/office/drawing/2014/main" id="{9C2E1F66-0D2C-4034-AE01-1CB6A5315795}"/>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a:extLst>
            <a:ext uri="{FF2B5EF4-FFF2-40B4-BE49-F238E27FC236}">
              <a16:creationId xmlns:a16="http://schemas.microsoft.com/office/drawing/2014/main" id="{AAAB130E-C5B3-4D2F-902A-AC923EBC832E}"/>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a:extLst>
            <a:ext uri="{FF2B5EF4-FFF2-40B4-BE49-F238E27FC236}">
              <a16:creationId xmlns:a16="http://schemas.microsoft.com/office/drawing/2014/main" id="{DE6A2DDE-1344-49AB-A087-361BF2C8BC49}"/>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a:extLst>
            <a:ext uri="{FF2B5EF4-FFF2-40B4-BE49-F238E27FC236}">
              <a16:creationId xmlns:a16="http://schemas.microsoft.com/office/drawing/2014/main" id="{4F7C9B0B-F3F4-4219-B53A-BF33B4478F38}"/>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a:extLst>
            <a:ext uri="{FF2B5EF4-FFF2-40B4-BE49-F238E27FC236}">
              <a16:creationId xmlns:a16="http://schemas.microsoft.com/office/drawing/2014/main" id="{961D4A9F-6CF4-47EB-BF9D-A40C91393726}"/>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a:extLst>
            <a:ext uri="{FF2B5EF4-FFF2-40B4-BE49-F238E27FC236}">
              <a16:creationId xmlns:a16="http://schemas.microsoft.com/office/drawing/2014/main" id="{2564D44C-6851-43FC-A245-B80D0D61341E}"/>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a:extLst>
            <a:ext uri="{FF2B5EF4-FFF2-40B4-BE49-F238E27FC236}">
              <a16:creationId xmlns:a16="http://schemas.microsoft.com/office/drawing/2014/main" id="{B41FAEEF-EE1B-4E02-9EDD-A1E51FCED190}"/>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a:extLst>
            <a:ext uri="{FF2B5EF4-FFF2-40B4-BE49-F238E27FC236}">
              <a16:creationId xmlns:a16="http://schemas.microsoft.com/office/drawing/2014/main" id="{BE6536BF-8183-4DFB-A221-5A1D4129F248}"/>
            </a:ext>
          </a:extLst>
        </xdr:cNvPr>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a:extLst>
            <a:ext uri="{FF2B5EF4-FFF2-40B4-BE49-F238E27FC236}">
              <a16:creationId xmlns:a16="http://schemas.microsoft.com/office/drawing/2014/main" id="{CE85861F-F0B2-4B25-A4F1-FDF6DDD762F6}"/>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a:extLst>
            <a:ext uri="{FF2B5EF4-FFF2-40B4-BE49-F238E27FC236}">
              <a16:creationId xmlns:a16="http://schemas.microsoft.com/office/drawing/2014/main" id="{EA4EF6F2-EEC9-4FDB-9D02-C09A30EB4721}"/>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a:extLst>
            <a:ext uri="{FF2B5EF4-FFF2-40B4-BE49-F238E27FC236}">
              <a16:creationId xmlns:a16="http://schemas.microsoft.com/office/drawing/2014/main" id="{0EE3F6C0-5505-4926-B14A-83B2F336660B}"/>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a:extLst>
            <a:ext uri="{FF2B5EF4-FFF2-40B4-BE49-F238E27FC236}">
              <a16:creationId xmlns:a16="http://schemas.microsoft.com/office/drawing/2014/main" id="{1F315656-6B9E-493F-B164-7C461AD67811}"/>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a:extLst>
            <a:ext uri="{FF2B5EF4-FFF2-40B4-BE49-F238E27FC236}">
              <a16:creationId xmlns:a16="http://schemas.microsoft.com/office/drawing/2014/main" id="{9CF73BE4-0359-4550-9FC7-08AF0592860F}"/>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a:extLst>
            <a:ext uri="{FF2B5EF4-FFF2-40B4-BE49-F238E27FC236}">
              <a16:creationId xmlns:a16="http://schemas.microsoft.com/office/drawing/2014/main" id="{FBFEE5D5-774F-4D77-811C-76B0D62ABC55}"/>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a:extLst>
            <a:ext uri="{FF2B5EF4-FFF2-40B4-BE49-F238E27FC236}">
              <a16:creationId xmlns:a16="http://schemas.microsoft.com/office/drawing/2014/main" id="{607920C8-BF3E-4346-A4CA-1A1443FF48C3}"/>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a:extLst>
            <a:ext uri="{FF2B5EF4-FFF2-40B4-BE49-F238E27FC236}">
              <a16:creationId xmlns:a16="http://schemas.microsoft.com/office/drawing/2014/main" id="{2F6FDC1E-49CC-4311-81B4-08DA1B025EA5}"/>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a:extLst>
            <a:ext uri="{FF2B5EF4-FFF2-40B4-BE49-F238E27FC236}">
              <a16:creationId xmlns:a16="http://schemas.microsoft.com/office/drawing/2014/main" id="{757696A3-8DEB-4269-BF85-C2D362B43FFA}"/>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a:extLst>
            <a:ext uri="{FF2B5EF4-FFF2-40B4-BE49-F238E27FC236}">
              <a16:creationId xmlns:a16="http://schemas.microsoft.com/office/drawing/2014/main" id="{86041AB2-9511-4F84-9240-293E8597AE23}"/>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9" name="テキスト ボックス 508">
          <a:extLst>
            <a:ext uri="{FF2B5EF4-FFF2-40B4-BE49-F238E27FC236}">
              <a16:creationId xmlns:a16="http://schemas.microsoft.com/office/drawing/2014/main" id="{14BD7CE0-789E-4556-8F81-63ADBC122D31}"/>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0" name="直線コネクタ 509">
          <a:extLst>
            <a:ext uri="{FF2B5EF4-FFF2-40B4-BE49-F238E27FC236}">
              <a16:creationId xmlns:a16="http://schemas.microsoft.com/office/drawing/2014/main" id="{02276394-7C77-44E5-83E3-3A5F1433F6AC}"/>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1" name="テキスト ボックス 510">
          <a:extLst>
            <a:ext uri="{FF2B5EF4-FFF2-40B4-BE49-F238E27FC236}">
              <a16:creationId xmlns:a16="http://schemas.microsoft.com/office/drawing/2014/main" id="{EBC0C685-5762-4107-ACE1-F7681517D9CF}"/>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2" name="直線コネクタ 511">
          <a:extLst>
            <a:ext uri="{FF2B5EF4-FFF2-40B4-BE49-F238E27FC236}">
              <a16:creationId xmlns:a16="http://schemas.microsoft.com/office/drawing/2014/main" id="{6D4C1A4C-9214-4C6E-8AA8-E6B6136F397D}"/>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3" name="テキスト ボックス 512">
          <a:extLst>
            <a:ext uri="{FF2B5EF4-FFF2-40B4-BE49-F238E27FC236}">
              <a16:creationId xmlns:a16="http://schemas.microsoft.com/office/drawing/2014/main" id="{8A012E00-6A9A-45AD-B951-7EBB0232B19F}"/>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4" name="直線コネクタ 513">
          <a:extLst>
            <a:ext uri="{FF2B5EF4-FFF2-40B4-BE49-F238E27FC236}">
              <a16:creationId xmlns:a16="http://schemas.microsoft.com/office/drawing/2014/main" id="{4ECB8D60-F0E6-4990-8C02-1B23C83437BA}"/>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5" name="テキスト ボックス 514">
          <a:extLst>
            <a:ext uri="{FF2B5EF4-FFF2-40B4-BE49-F238E27FC236}">
              <a16:creationId xmlns:a16="http://schemas.microsoft.com/office/drawing/2014/main" id="{8840FB82-A7D2-4102-8244-637DAAF5401E}"/>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6" name="直線コネクタ 515">
          <a:extLst>
            <a:ext uri="{FF2B5EF4-FFF2-40B4-BE49-F238E27FC236}">
              <a16:creationId xmlns:a16="http://schemas.microsoft.com/office/drawing/2014/main" id="{751F1DB1-0342-466D-82E6-94197D31982A}"/>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7" name="テキスト ボックス 516">
          <a:extLst>
            <a:ext uri="{FF2B5EF4-FFF2-40B4-BE49-F238E27FC236}">
              <a16:creationId xmlns:a16="http://schemas.microsoft.com/office/drawing/2014/main" id="{DB2D9D66-1D6A-4B31-9B41-B0D712AE216C}"/>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8" name="直線コネクタ 517">
          <a:extLst>
            <a:ext uri="{FF2B5EF4-FFF2-40B4-BE49-F238E27FC236}">
              <a16:creationId xmlns:a16="http://schemas.microsoft.com/office/drawing/2014/main" id="{B6C70CE5-9855-43E5-98B3-B413CFF2BEE1}"/>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9" name="テキスト ボックス 518">
          <a:extLst>
            <a:ext uri="{FF2B5EF4-FFF2-40B4-BE49-F238E27FC236}">
              <a16:creationId xmlns:a16="http://schemas.microsoft.com/office/drawing/2014/main" id="{F023EDEF-009A-4DF2-ADD7-69730513D071}"/>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0" name="直線コネクタ 519">
          <a:extLst>
            <a:ext uri="{FF2B5EF4-FFF2-40B4-BE49-F238E27FC236}">
              <a16:creationId xmlns:a16="http://schemas.microsoft.com/office/drawing/2014/main" id="{824808F8-3408-4BA0-AC45-4BB15A461711}"/>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1" name="テキスト ボックス 520">
          <a:extLst>
            <a:ext uri="{FF2B5EF4-FFF2-40B4-BE49-F238E27FC236}">
              <a16:creationId xmlns:a16="http://schemas.microsoft.com/office/drawing/2014/main" id="{E6221C8E-9EC2-4AF9-898F-132A80D95646}"/>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a:extLst>
            <a:ext uri="{FF2B5EF4-FFF2-40B4-BE49-F238E27FC236}">
              <a16:creationId xmlns:a16="http://schemas.microsoft.com/office/drawing/2014/main" id="{3165F5CA-2CA1-4FE7-A628-E3AB013A7ED6}"/>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消防施設】&#10;有形固定資産減価償却率グラフ枠">
          <a:extLst>
            <a:ext uri="{FF2B5EF4-FFF2-40B4-BE49-F238E27FC236}">
              <a16:creationId xmlns:a16="http://schemas.microsoft.com/office/drawing/2014/main" id="{B2D7A3C9-7224-4AFE-BA6F-385F2FC4591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524" name="直線コネクタ 523">
          <a:extLst>
            <a:ext uri="{FF2B5EF4-FFF2-40B4-BE49-F238E27FC236}">
              <a16:creationId xmlns:a16="http://schemas.microsoft.com/office/drawing/2014/main" id="{579B228B-139D-4B11-A4B9-084040A5F67E}"/>
            </a:ext>
          </a:extLst>
        </xdr:cNvPr>
        <xdr:cNvCxnSpPr/>
      </xdr:nvCxnSpPr>
      <xdr:spPr>
        <a:xfrm flipV="1">
          <a:off x="14699614" y="13012057"/>
          <a:ext cx="0" cy="1297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525" name="【消防施設】&#10;有形固定資産減価償却率最小値テキスト">
          <a:extLst>
            <a:ext uri="{FF2B5EF4-FFF2-40B4-BE49-F238E27FC236}">
              <a16:creationId xmlns:a16="http://schemas.microsoft.com/office/drawing/2014/main" id="{49CE49FD-A827-412E-B96A-0C512E898473}"/>
            </a:ext>
          </a:extLst>
        </xdr:cNvPr>
        <xdr:cNvSpPr txBox="1"/>
      </xdr:nvSpPr>
      <xdr:spPr>
        <a:xfrm>
          <a:off x="14738350" y="14313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526" name="直線コネクタ 525">
          <a:extLst>
            <a:ext uri="{FF2B5EF4-FFF2-40B4-BE49-F238E27FC236}">
              <a16:creationId xmlns:a16="http://schemas.microsoft.com/office/drawing/2014/main" id="{843A592B-15CC-4604-9972-93D1228FABE8}"/>
            </a:ext>
          </a:extLst>
        </xdr:cNvPr>
        <xdr:cNvCxnSpPr/>
      </xdr:nvCxnSpPr>
      <xdr:spPr>
        <a:xfrm>
          <a:off x="14611350" y="143099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527" name="【消防施設】&#10;有形固定資産減価償却率最大値テキスト">
          <a:extLst>
            <a:ext uri="{FF2B5EF4-FFF2-40B4-BE49-F238E27FC236}">
              <a16:creationId xmlns:a16="http://schemas.microsoft.com/office/drawing/2014/main" id="{31131A73-3842-48F3-A666-9456F8655A36}"/>
            </a:ext>
          </a:extLst>
        </xdr:cNvPr>
        <xdr:cNvSpPr txBox="1"/>
      </xdr:nvSpPr>
      <xdr:spPr>
        <a:xfrm>
          <a:off x="14738350" y="12793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528" name="直線コネクタ 527">
          <a:extLst>
            <a:ext uri="{FF2B5EF4-FFF2-40B4-BE49-F238E27FC236}">
              <a16:creationId xmlns:a16="http://schemas.microsoft.com/office/drawing/2014/main" id="{579E7650-AF3F-4B9A-A80C-13F929100648}"/>
            </a:ext>
          </a:extLst>
        </xdr:cNvPr>
        <xdr:cNvCxnSpPr/>
      </xdr:nvCxnSpPr>
      <xdr:spPr>
        <a:xfrm>
          <a:off x="14611350" y="130120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158766</xdr:rowOff>
    </xdr:from>
    <xdr:ext cx="405111" cy="259045"/>
    <xdr:sp macro="" textlink="">
      <xdr:nvSpPr>
        <xdr:cNvPr id="529" name="【消防施設】&#10;有形固定資産減価償却率平均値テキスト">
          <a:extLst>
            <a:ext uri="{FF2B5EF4-FFF2-40B4-BE49-F238E27FC236}">
              <a16:creationId xmlns:a16="http://schemas.microsoft.com/office/drawing/2014/main" id="{35DB8978-28AD-4704-AF8C-FA6E566BDF28}"/>
            </a:ext>
          </a:extLst>
        </xdr:cNvPr>
        <xdr:cNvSpPr txBox="1"/>
      </xdr:nvSpPr>
      <xdr:spPr>
        <a:xfrm>
          <a:off x="14738350" y="13538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530" name="フローチャート: 判断 529">
          <a:extLst>
            <a:ext uri="{FF2B5EF4-FFF2-40B4-BE49-F238E27FC236}">
              <a16:creationId xmlns:a16="http://schemas.microsoft.com/office/drawing/2014/main" id="{CAA15AC7-AD2E-4294-8D24-1D6D7C51A709}"/>
            </a:ext>
          </a:extLst>
        </xdr:cNvPr>
        <xdr:cNvSpPr/>
      </xdr:nvSpPr>
      <xdr:spPr>
        <a:xfrm>
          <a:off x="14649450" y="136804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531" name="フローチャート: 判断 530">
          <a:extLst>
            <a:ext uri="{FF2B5EF4-FFF2-40B4-BE49-F238E27FC236}">
              <a16:creationId xmlns:a16="http://schemas.microsoft.com/office/drawing/2014/main" id="{A1FCB464-8D85-4040-8607-8EE6D91BB974}"/>
            </a:ext>
          </a:extLst>
        </xdr:cNvPr>
        <xdr:cNvSpPr/>
      </xdr:nvSpPr>
      <xdr:spPr>
        <a:xfrm>
          <a:off x="13887450" y="137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532" name="フローチャート: 判断 531">
          <a:extLst>
            <a:ext uri="{FF2B5EF4-FFF2-40B4-BE49-F238E27FC236}">
              <a16:creationId xmlns:a16="http://schemas.microsoft.com/office/drawing/2014/main" id="{1F31C32F-30A5-4E62-9661-586825A5E347}"/>
            </a:ext>
          </a:extLst>
        </xdr:cNvPr>
        <xdr:cNvSpPr/>
      </xdr:nvSpPr>
      <xdr:spPr>
        <a:xfrm>
          <a:off x="13093700" y="13703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533" name="フローチャート: 判断 532">
          <a:extLst>
            <a:ext uri="{FF2B5EF4-FFF2-40B4-BE49-F238E27FC236}">
              <a16:creationId xmlns:a16="http://schemas.microsoft.com/office/drawing/2014/main" id="{9FED64B9-FE8D-4CC8-9AD3-7E9DB0FF79C5}"/>
            </a:ext>
          </a:extLst>
        </xdr:cNvPr>
        <xdr:cNvSpPr/>
      </xdr:nvSpPr>
      <xdr:spPr>
        <a:xfrm>
          <a:off x="12299950" y="136183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534" name="フローチャート: 判断 533">
          <a:extLst>
            <a:ext uri="{FF2B5EF4-FFF2-40B4-BE49-F238E27FC236}">
              <a16:creationId xmlns:a16="http://schemas.microsoft.com/office/drawing/2014/main" id="{A48745FD-821E-4ADE-98BC-23881C6C0D95}"/>
            </a:ext>
          </a:extLst>
        </xdr:cNvPr>
        <xdr:cNvSpPr/>
      </xdr:nvSpPr>
      <xdr:spPr>
        <a:xfrm>
          <a:off x="11487150" y="136249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9C1EE4E3-CCFF-409F-B77D-F257E32E8B22}"/>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CDE9BC89-D1A6-4EFE-AECA-A5281263157C}"/>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246C35A1-4E06-49DB-856E-1CD0B4E1323A}"/>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5FC7C82E-C328-41A0-BC6D-11D464B5C052}"/>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815E6821-8AD4-4D7B-A0C3-B5C695478EEC}"/>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145687</xdr:rowOff>
    </xdr:from>
    <xdr:to>
      <xdr:col>85</xdr:col>
      <xdr:colOff>177800</xdr:colOff>
      <xdr:row>84</xdr:row>
      <xdr:rowOff>75837</xdr:rowOff>
    </xdr:to>
    <xdr:sp macro="" textlink="">
      <xdr:nvSpPr>
        <xdr:cNvPr id="540" name="楕円 539">
          <a:extLst>
            <a:ext uri="{FF2B5EF4-FFF2-40B4-BE49-F238E27FC236}">
              <a16:creationId xmlns:a16="http://schemas.microsoft.com/office/drawing/2014/main" id="{41B93011-5523-4968-875B-9B45E664D7F7}"/>
            </a:ext>
          </a:extLst>
        </xdr:cNvPr>
        <xdr:cNvSpPr/>
      </xdr:nvSpPr>
      <xdr:spPr>
        <a:xfrm>
          <a:off x="14649450" y="138553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124114</xdr:rowOff>
    </xdr:from>
    <xdr:ext cx="405111" cy="259045"/>
    <xdr:sp macro="" textlink="">
      <xdr:nvSpPr>
        <xdr:cNvPr id="541" name="【消防施設】&#10;有形固定資産減価償却率該当値テキスト">
          <a:extLst>
            <a:ext uri="{FF2B5EF4-FFF2-40B4-BE49-F238E27FC236}">
              <a16:creationId xmlns:a16="http://schemas.microsoft.com/office/drawing/2014/main" id="{065D87A6-3D6A-4127-8C96-26A30F862E1E}"/>
            </a:ext>
          </a:extLst>
        </xdr:cNvPr>
        <xdr:cNvSpPr txBox="1"/>
      </xdr:nvSpPr>
      <xdr:spPr>
        <a:xfrm>
          <a:off x="14738350" y="13833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153851</xdr:rowOff>
    </xdr:from>
    <xdr:to>
      <xdr:col>81</xdr:col>
      <xdr:colOff>101600</xdr:colOff>
      <xdr:row>84</xdr:row>
      <xdr:rowOff>84001</xdr:rowOff>
    </xdr:to>
    <xdr:sp macro="" textlink="">
      <xdr:nvSpPr>
        <xdr:cNvPr id="542" name="楕円 541">
          <a:extLst>
            <a:ext uri="{FF2B5EF4-FFF2-40B4-BE49-F238E27FC236}">
              <a16:creationId xmlns:a16="http://schemas.microsoft.com/office/drawing/2014/main" id="{97EEB461-5B62-4E83-91D1-451579744CA8}"/>
            </a:ext>
          </a:extLst>
        </xdr:cNvPr>
        <xdr:cNvSpPr/>
      </xdr:nvSpPr>
      <xdr:spPr>
        <a:xfrm>
          <a:off x="13887450" y="138635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25037</xdr:rowOff>
    </xdr:from>
    <xdr:to>
      <xdr:col>85</xdr:col>
      <xdr:colOff>127000</xdr:colOff>
      <xdr:row>84</xdr:row>
      <xdr:rowOff>33201</xdr:rowOff>
    </xdr:to>
    <xdr:cxnSp macro="">
      <xdr:nvCxnSpPr>
        <xdr:cNvPr id="543" name="直線コネクタ 542">
          <a:extLst>
            <a:ext uri="{FF2B5EF4-FFF2-40B4-BE49-F238E27FC236}">
              <a16:creationId xmlns:a16="http://schemas.microsoft.com/office/drawing/2014/main" id="{328B0EEE-8895-427A-BA65-0E80EE9849EB}"/>
            </a:ext>
          </a:extLst>
        </xdr:cNvPr>
        <xdr:cNvCxnSpPr/>
      </xdr:nvCxnSpPr>
      <xdr:spPr>
        <a:xfrm flipV="1">
          <a:off x="13938250" y="13899787"/>
          <a:ext cx="762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126093</xdr:rowOff>
    </xdr:from>
    <xdr:to>
      <xdr:col>76</xdr:col>
      <xdr:colOff>165100</xdr:colOff>
      <xdr:row>84</xdr:row>
      <xdr:rowOff>56243</xdr:rowOff>
    </xdr:to>
    <xdr:sp macro="" textlink="">
      <xdr:nvSpPr>
        <xdr:cNvPr id="544" name="楕円 543">
          <a:extLst>
            <a:ext uri="{FF2B5EF4-FFF2-40B4-BE49-F238E27FC236}">
              <a16:creationId xmlns:a16="http://schemas.microsoft.com/office/drawing/2014/main" id="{FCAAF6B3-FA65-4C1C-926A-AA330B5B11E3}"/>
            </a:ext>
          </a:extLst>
        </xdr:cNvPr>
        <xdr:cNvSpPr/>
      </xdr:nvSpPr>
      <xdr:spPr>
        <a:xfrm>
          <a:off x="13093700" y="138357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5443</xdr:rowOff>
    </xdr:from>
    <xdr:to>
      <xdr:col>81</xdr:col>
      <xdr:colOff>50800</xdr:colOff>
      <xdr:row>84</xdr:row>
      <xdr:rowOff>33201</xdr:rowOff>
    </xdr:to>
    <xdr:cxnSp macro="">
      <xdr:nvCxnSpPr>
        <xdr:cNvPr id="545" name="直線コネクタ 544">
          <a:extLst>
            <a:ext uri="{FF2B5EF4-FFF2-40B4-BE49-F238E27FC236}">
              <a16:creationId xmlns:a16="http://schemas.microsoft.com/office/drawing/2014/main" id="{91EF424C-2695-47EB-A717-47CED1F443A8}"/>
            </a:ext>
          </a:extLst>
        </xdr:cNvPr>
        <xdr:cNvCxnSpPr/>
      </xdr:nvCxnSpPr>
      <xdr:spPr>
        <a:xfrm>
          <a:off x="13144500" y="13880193"/>
          <a:ext cx="7937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116295</xdr:rowOff>
    </xdr:from>
    <xdr:to>
      <xdr:col>72</xdr:col>
      <xdr:colOff>38100</xdr:colOff>
      <xdr:row>86</xdr:row>
      <xdr:rowOff>46445</xdr:rowOff>
    </xdr:to>
    <xdr:sp macro="" textlink="">
      <xdr:nvSpPr>
        <xdr:cNvPr id="546" name="楕円 545">
          <a:extLst>
            <a:ext uri="{FF2B5EF4-FFF2-40B4-BE49-F238E27FC236}">
              <a16:creationId xmlns:a16="http://schemas.microsoft.com/office/drawing/2014/main" id="{653497A8-9431-4225-98FD-147CDAB8F9F5}"/>
            </a:ext>
          </a:extLst>
        </xdr:cNvPr>
        <xdr:cNvSpPr/>
      </xdr:nvSpPr>
      <xdr:spPr>
        <a:xfrm>
          <a:off x="12299950" y="141561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5443</xdr:rowOff>
    </xdr:from>
    <xdr:to>
      <xdr:col>76</xdr:col>
      <xdr:colOff>114300</xdr:colOff>
      <xdr:row>85</xdr:row>
      <xdr:rowOff>167095</xdr:rowOff>
    </xdr:to>
    <xdr:cxnSp macro="">
      <xdr:nvCxnSpPr>
        <xdr:cNvPr id="547" name="直線コネクタ 546">
          <a:extLst>
            <a:ext uri="{FF2B5EF4-FFF2-40B4-BE49-F238E27FC236}">
              <a16:creationId xmlns:a16="http://schemas.microsoft.com/office/drawing/2014/main" id="{21F76AB7-CEEA-4BAF-A0F7-7BD11A978F39}"/>
            </a:ext>
          </a:extLst>
        </xdr:cNvPr>
        <xdr:cNvCxnSpPr/>
      </xdr:nvCxnSpPr>
      <xdr:spPr>
        <a:xfrm flipV="1">
          <a:off x="12344400" y="13880193"/>
          <a:ext cx="800100" cy="32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160382</xdr:rowOff>
    </xdr:from>
    <xdr:to>
      <xdr:col>67</xdr:col>
      <xdr:colOff>101600</xdr:colOff>
      <xdr:row>85</xdr:row>
      <xdr:rowOff>90532</xdr:rowOff>
    </xdr:to>
    <xdr:sp macro="" textlink="">
      <xdr:nvSpPr>
        <xdr:cNvPr id="548" name="楕円 547">
          <a:extLst>
            <a:ext uri="{FF2B5EF4-FFF2-40B4-BE49-F238E27FC236}">
              <a16:creationId xmlns:a16="http://schemas.microsoft.com/office/drawing/2014/main" id="{1672C898-7B05-40FB-9583-A83692EEE1A0}"/>
            </a:ext>
          </a:extLst>
        </xdr:cNvPr>
        <xdr:cNvSpPr/>
      </xdr:nvSpPr>
      <xdr:spPr>
        <a:xfrm>
          <a:off x="11487150" y="140351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39732</xdr:rowOff>
    </xdr:from>
    <xdr:to>
      <xdr:col>71</xdr:col>
      <xdr:colOff>177800</xdr:colOff>
      <xdr:row>85</xdr:row>
      <xdr:rowOff>167095</xdr:rowOff>
    </xdr:to>
    <xdr:cxnSp macro="">
      <xdr:nvCxnSpPr>
        <xdr:cNvPr id="549" name="直線コネクタ 548">
          <a:extLst>
            <a:ext uri="{FF2B5EF4-FFF2-40B4-BE49-F238E27FC236}">
              <a16:creationId xmlns:a16="http://schemas.microsoft.com/office/drawing/2014/main" id="{C538C3F8-DA5C-4EF3-95D1-48BFF347AECA}"/>
            </a:ext>
          </a:extLst>
        </xdr:cNvPr>
        <xdr:cNvCxnSpPr/>
      </xdr:nvCxnSpPr>
      <xdr:spPr>
        <a:xfrm>
          <a:off x="11537950" y="14079582"/>
          <a:ext cx="80645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128288</xdr:rowOff>
    </xdr:from>
    <xdr:ext cx="405111" cy="259045"/>
    <xdr:sp macro="" textlink="">
      <xdr:nvSpPr>
        <xdr:cNvPr id="550" name="n_1aveValue【消防施設】&#10;有形固定資産減価償却率">
          <a:extLst>
            <a:ext uri="{FF2B5EF4-FFF2-40B4-BE49-F238E27FC236}">
              <a16:creationId xmlns:a16="http://schemas.microsoft.com/office/drawing/2014/main" id="{8A8A56D5-AC94-4A2F-867C-1A648561F774}"/>
            </a:ext>
          </a:extLst>
        </xdr:cNvPr>
        <xdr:cNvSpPr txBox="1"/>
      </xdr:nvSpPr>
      <xdr:spPr>
        <a:xfrm>
          <a:off x="13742044" y="1350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551" name="n_2aveValue【消防施設】&#10;有形固定資産減価償却率">
          <a:extLst>
            <a:ext uri="{FF2B5EF4-FFF2-40B4-BE49-F238E27FC236}">
              <a16:creationId xmlns:a16="http://schemas.microsoft.com/office/drawing/2014/main" id="{98EE50DD-DBAE-41D1-AF16-44F8313590BE}"/>
            </a:ext>
          </a:extLst>
        </xdr:cNvPr>
        <xdr:cNvSpPr txBox="1"/>
      </xdr:nvSpPr>
      <xdr:spPr>
        <a:xfrm>
          <a:off x="12960994" y="1348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552" name="n_3aveValue【消防施設】&#10;有形固定資産減価償却率">
          <a:extLst>
            <a:ext uri="{FF2B5EF4-FFF2-40B4-BE49-F238E27FC236}">
              <a16:creationId xmlns:a16="http://schemas.microsoft.com/office/drawing/2014/main" id="{28C8F3BF-D7DD-45EF-B7D6-5D5B2522C8F9}"/>
            </a:ext>
          </a:extLst>
        </xdr:cNvPr>
        <xdr:cNvSpPr txBox="1"/>
      </xdr:nvSpPr>
      <xdr:spPr>
        <a:xfrm>
          <a:off x="12167244" y="13399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553" name="n_4aveValue【消防施設】&#10;有形固定資産減価償却率">
          <a:extLst>
            <a:ext uri="{FF2B5EF4-FFF2-40B4-BE49-F238E27FC236}">
              <a16:creationId xmlns:a16="http://schemas.microsoft.com/office/drawing/2014/main" id="{A884208F-2688-438A-A492-B50728D68322}"/>
            </a:ext>
          </a:extLst>
        </xdr:cNvPr>
        <xdr:cNvSpPr txBox="1"/>
      </xdr:nvSpPr>
      <xdr:spPr>
        <a:xfrm>
          <a:off x="11354444" y="13406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75128</xdr:rowOff>
    </xdr:from>
    <xdr:ext cx="405111" cy="259045"/>
    <xdr:sp macro="" textlink="">
      <xdr:nvSpPr>
        <xdr:cNvPr id="554" name="n_1mainValue【消防施設】&#10;有形固定資産減価償却率">
          <a:extLst>
            <a:ext uri="{FF2B5EF4-FFF2-40B4-BE49-F238E27FC236}">
              <a16:creationId xmlns:a16="http://schemas.microsoft.com/office/drawing/2014/main" id="{F77E9A74-C76B-4C8E-948E-5204C3C9ECEF}"/>
            </a:ext>
          </a:extLst>
        </xdr:cNvPr>
        <xdr:cNvSpPr txBox="1"/>
      </xdr:nvSpPr>
      <xdr:spPr>
        <a:xfrm>
          <a:off x="13742044" y="1394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47370</xdr:rowOff>
    </xdr:from>
    <xdr:ext cx="405111" cy="259045"/>
    <xdr:sp macro="" textlink="">
      <xdr:nvSpPr>
        <xdr:cNvPr id="555" name="n_2mainValue【消防施設】&#10;有形固定資産減価償却率">
          <a:extLst>
            <a:ext uri="{FF2B5EF4-FFF2-40B4-BE49-F238E27FC236}">
              <a16:creationId xmlns:a16="http://schemas.microsoft.com/office/drawing/2014/main" id="{2BC14426-96EE-4AE5-B535-968F42C226CF}"/>
            </a:ext>
          </a:extLst>
        </xdr:cNvPr>
        <xdr:cNvSpPr txBox="1"/>
      </xdr:nvSpPr>
      <xdr:spPr>
        <a:xfrm>
          <a:off x="12960994" y="1392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37572</xdr:rowOff>
    </xdr:from>
    <xdr:ext cx="405111" cy="259045"/>
    <xdr:sp macro="" textlink="">
      <xdr:nvSpPr>
        <xdr:cNvPr id="556" name="n_3mainValue【消防施設】&#10;有形固定資産減価償却率">
          <a:extLst>
            <a:ext uri="{FF2B5EF4-FFF2-40B4-BE49-F238E27FC236}">
              <a16:creationId xmlns:a16="http://schemas.microsoft.com/office/drawing/2014/main" id="{2CCE44A6-B695-4569-B772-39F5777D4337}"/>
            </a:ext>
          </a:extLst>
        </xdr:cNvPr>
        <xdr:cNvSpPr txBox="1"/>
      </xdr:nvSpPr>
      <xdr:spPr>
        <a:xfrm>
          <a:off x="12167244" y="14242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81659</xdr:rowOff>
    </xdr:from>
    <xdr:ext cx="405111" cy="259045"/>
    <xdr:sp macro="" textlink="">
      <xdr:nvSpPr>
        <xdr:cNvPr id="557" name="n_4mainValue【消防施設】&#10;有形固定資産減価償却率">
          <a:extLst>
            <a:ext uri="{FF2B5EF4-FFF2-40B4-BE49-F238E27FC236}">
              <a16:creationId xmlns:a16="http://schemas.microsoft.com/office/drawing/2014/main" id="{CCBA1675-8FA8-45A3-9C3B-8DBEEDFCA067}"/>
            </a:ext>
          </a:extLst>
        </xdr:cNvPr>
        <xdr:cNvSpPr txBox="1"/>
      </xdr:nvSpPr>
      <xdr:spPr>
        <a:xfrm>
          <a:off x="11354444" y="14121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8" name="正方形/長方形 557">
          <a:extLst>
            <a:ext uri="{FF2B5EF4-FFF2-40B4-BE49-F238E27FC236}">
              <a16:creationId xmlns:a16="http://schemas.microsoft.com/office/drawing/2014/main" id="{840C1D1E-ABD9-49B8-99AC-C80C073893A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9" name="正方形/長方形 558">
          <a:extLst>
            <a:ext uri="{FF2B5EF4-FFF2-40B4-BE49-F238E27FC236}">
              <a16:creationId xmlns:a16="http://schemas.microsoft.com/office/drawing/2014/main" id="{7E355F72-B7CF-4C05-ADAB-6AC6DBBDA7AC}"/>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0" name="正方形/長方形 559">
          <a:extLst>
            <a:ext uri="{FF2B5EF4-FFF2-40B4-BE49-F238E27FC236}">
              <a16:creationId xmlns:a16="http://schemas.microsoft.com/office/drawing/2014/main" id="{7E33A9E7-30AA-4AD6-B7D7-7E1191B4E82F}"/>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1" name="正方形/長方形 560">
          <a:extLst>
            <a:ext uri="{FF2B5EF4-FFF2-40B4-BE49-F238E27FC236}">
              <a16:creationId xmlns:a16="http://schemas.microsoft.com/office/drawing/2014/main" id="{18CDBE17-40D9-4B96-9B6D-CF63AE29D48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2" name="正方形/長方形 561">
          <a:extLst>
            <a:ext uri="{FF2B5EF4-FFF2-40B4-BE49-F238E27FC236}">
              <a16:creationId xmlns:a16="http://schemas.microsoft.com/office/drawing/2014/main" id="{5E824A70-39A2-4840-A367-17065613F433}"/>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3" name="正方形/長方形 562">
          <a:extLst>
            <a:ext uri="{FF2B5EF4-FFF2-40B4-BE49-F238E27FC236}">
              <a16:creationId xmlns:a16="http://schemas.microsoft.com/office/drawing/2014/main" id="{DCE2415C-6DF1-4D1B-B02F-90BE31992495}"/>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4" name="正方形/長方形 563">
          <a:extLst>
            <a:ext uri="{FF2B5EF4-FFF2-40B4-BE49-F238E27FC236}">
              <a16:creationId xmlns:a16="http://schemas.microsoft.com/office/drawing/2014/main" id="{5A8B9052-5507-4E2B-97CC-C9CB0E338B67}"/>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5" name="正方形/長方形 564">
          <a:extLst>
            <a:ext uri="{FF2B5EF4-FFF2-40B4-BE49-F238E27FC236}">
              <a16:creationId xmlns:a16="http://schemas.microsoft.com/office/drawing/2014/main" id="{FBB4B26A-049E-4E79-A6D4-5F1F14DCEF88}"/>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6" name="テキスト ボックス 565">
          <a:extLst>
            <a:ext uri="{FF2B5EF4-FFF2-40B4-BE49-F238E27FC236}">
              <a16:creationId xmlns:a16="http://schemas.microsoft.com/office/drawing/2014/main" id="{267306A6-46EC-41FA-A507-ADBF7F384377}"/>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7" name="直線コネクタ 566">
          <a:extLst>
            <a:ext uri="{FF2B5EF4-FFF2-40B4-BE49-F238E27FC236}">
              <a16:creationId xmlns:a16="http://schemas.microsoft.com/office/drawing/2014/main" id="{460A791C-3F19-4281-9DF5-7D6C4647092F}"/>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8" name="直線コネクタ 567">
          <a:extLst>
            <a:ext uri="{FF2B5EF4-FFF2-40B4-BE49-F238E27FC236}">
              <a16:creationId xmlns:a16="http://schemas.microsoft.com/office/drawing/2014/main" id="{32BF4C4F-3456-4381-97A9-1F0C45C2BFE9}"/>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9" name="テキスト ボックス 568">
          <a:extLst>
            <a:ext uri="{FF2B5EF4-FFF2-40B4-BE49-F238E27FC236}">
              <a16:creationId xmlns:a16="http://schemas.microsoft.com/office/drawing/2014/main" id="{07515520-C03E-4354-A4F3-9E803AA54FD9}"/>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0" name="直線コネクタ 569">
          <a:extLst>
            <a:ext uri="{FF2B5EF4-FFF2-40B4-BE49-F238E27FC236}">
              <a16:creationId xmlns:a16="http://schemas.microsoft.com/office/drawing/2014/main" id="{8878E6C3-A947-49EF-A881-BB63CD8C37CF}"/>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1" name="テキスト ボックス 570">
          <a:extLst>
            <a:ext uri="{FF2B5EF4-FFF2-40B4-BE49-F238E27FC236}">
              <a16:creationId xmlns:a16="http://schemas.microsoft.com/office/drawing/2014/main" id="{AD03F3BF-E14F-4097-B1F6-F6F637755C15}"/>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2" name="直線コネクタ 571">
          <a:extLst>
            <a:ext uri="{FF2B5EF4-FFF2-40B4-BE49-F238E27FC236}">
              <a16:creationId xmlns:a16="http://schemas.microsoft.com/office/drawing/2014/main" id="{D1F6210A-E24C-43E1-895E-8811920E0296}"/>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3" name="テキスト ボックス 572">
          <a:extLst>
            <a:ext uri="{FF2B5EF4-FFF2-40B4-BE49-F238E27FC236}">
              <a16:creationId xmlns:a16="http://schemas.microsoft.com/office/drawing/2014/main" id="{9D2385BC-E1D8-47C1-853E-609BF3EB1436}"/>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4" name="直線コネクタ 573">
          <a:extLst>
            <a:ext uri="{FF2B5EF4-FFF2-40B4-BE49-F238E27FC236}">
              <a16:creationId xmlns:a16="http://schemas.microsoft.com/office/drawing/2014/main" id="{66D5ED3F-D30F-4F0F-B0EA-D036B4EA30E1}"/>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5" name="テキスト ボックス 574">
          <a:extLst>
            <a:ext uri="{FF2B5EF4-FFF2-40B4-BE49-F238E27FC236}">
              <a16:creationId xmlns:a16="http://schemas.microsoft.com/office/drawing/2014/main" id="{1211D512-32F4-4358-A598-4FB9CA2D437F}"/>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6" name="直線コネクタ 575">
          <a:extLst>
            <a:ext uri="{FF2B5EF4-FFF2-40B4-BE49-F238E27FC236}">
              <a16:creationId xmlns:a16="http://schemas.microsoft.com/office/drawing/2014/main" id="{27BD297C-E2A1-4FF0-81ED-5971F68FAAF5}"/>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7" name="テキスト ボックス 576">
          <a:extLst>
            <a:ext uri="{FF2B5EF4-FFF2-40B4-BE49-F238E27FC236}">
              <a16:creationId xmlns:a16="http://schemas.microsoft.com/office/drawing/2014/main" id="{05B42CDB-0245-4A47-BCF5-476E05F9A4EF}"/>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8" name="【消防施設】&#10;一人当たり面積グラフ枠">
          <a:extLst>
            <a:ext uri="{FF2B5EF4-FFF2-40B4-BE49-F238E27FC236}">
              <a16:creationId xmlns:a16="http://schemas.microsoft.com/office/drawing/2014/main" id="{0CD7C0C0-90C6-44CB-8473-9D387843A47B}"/>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579" name="直線コネクタ 578">
          <a:extLst>
            <a:ext uri="{FF2B5EF4-FFF2-40B4-BE49-F238E27FC236}">
              <a16:creationId xmlns:a16="http://schemas.microsoft.com/office/drawing/2014/main" id="{583FF671-1947-4A9F-81A0-FB59BE4692B2}"/>
            </a:ext>
          </a:extLst>
        </xdr:cNvPr>
        <xdr:cNvCxnSpPr/>
      </xdr:nvCxnSpPr>
      <xdr:spPr>
        <a:xfrm flipV="1">
          <a:off x="19951064" y="13033578"/>
          <a:ext cx="0" cy="11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580" name="【消防施設】&#10;一人当たり面積最小値テキスト">
          <a:extLst>
            <a:ext uri="{FF2B5EF4-FFF2-40B4-BE49-F238E27FC236}">
              <a16:creationId xmlns:a16="http://schemas.microsoft.com/office/drawing/2014/main" id="{1420B6CA-640B-4E5F-9BD5-0244F34BB68F}"/>
            </a:ext>
          </a:extLst>
        </xdr:cNvPr>
        <xdr:cNvSpPr txBox="1"/>
      </xdr:nvSpPr>
      <xdr:spPr>
        <a:xfrm>
          <a:off x="19989800" y="1423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581" name="直線コネクタ 580">
          <a:extLst>
            <a:ext uri="{FF2B5EF4-FFF2-40B4-BE49-F238E27FC236}">
              <a16:creationId xmlns:a16="http://schemas.microsoft.com/office/drawing/2014/main" id="{383DF44C-CECD-4505-AE5D-ABF0749B54C5}"/>
            </a:ext>
          </a:extLst>
        </xdr:cNvPr>
        <xdr:cNvCxnSpPr/>
      </xdr:nvCxnSpPr>
      <xdr:spPr>
        <a:xfrm>
          <a:off x="19881850" y="142295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582" name="【消防施設】&#10;一人当たり面積最大値テキスト">
          <a:extLst>
            <a:ext uri="{FF2B5EF4-FFF2-40B4-BE49-F238E27FC236}">
              <a16:creationId xmlns:a16="http://schemas.microsoft.com/office/drawing/2014/main" id="{096D66B7-118A-41FE-852C-6EA3CF4D504B}"/>
            </a:ext>
          </a:extLst>
        </xdr:cNvPr>
        <xdr:cNvSpPr txBox="1"/>
      </xdr:nvSpPr>
      <xdr:spPr>
        <a:xfrm>
          <a:off x="19989800" y="1281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583" name="直線コネクタ 582">
          <a:extLst>
            <a:ext uri="{FF2B5EF4-FFF2-40B4-BE49-F238E27FC236}">
              <a16:creationId xmlns:a16="http://schemas.microsoft.com/office/drawing/2014/main" id="{38C53375-ABE6-44D3-9F44-93EA7BB908AA}"/>
            </a:ext>
          </a:extLst>
        </xdr:cNvPr>
        <xdr:cNvCxnSpPr/>
      </xdr:nvCxnSpPr>
      <xdr:spPr>
        <a:xfrm>
          <a:off x="19881850" y="130335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65854</xdr:rowOff>
    </xdr:from>
    <xdr:ext cx="469744" cy="259045"/>
    <xdr:sp macro="" textlink="">
      <xdr:nvSpPr>
        <xdr:cNvPr id="584" name="【消防施設】&#10;一人当たり面積平均値テキスト">
          <a:extLst>
            <a:ext uri="{FF2B5EF4-FFF2-40B4-BE49-F238E27FC236}">
              <a16:creationId xmlns:a16="http://schemas.microsoft.com/office/drawing/2014/main" id="{56DE6B64-F6A9-4EA2-A494-A125A8459A66}"/>
            </a:ext>
          </a:extLst>
        </xdr:cNvPr>
        <xdr:cNvSpPr txBox="1"/>
      </xdr:nvSpPr>
      <xdr:spPr>
        <a:xfrm>
          <a:off x="19989800" y="14105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585" name="フローチャート: 判断 584">
          <a:extLst>
            <a:ext uri="{FF2B5EF4-FFF2-40B4-BE49-F238E27FC236}">
              <a16:creationId xmlns:a16="http://schemas.microsoft.com/office/drawing/2014/main" id="{9E2C0C32-8445-4606-B0BC-E6F2785930F0}"/>
            </a:ext>
          </a:extLst>
        </xdr:cNvPr>
        <xdr:cNvSpPr/>
      </xdr:nvSpPr>
      <xdr:spPr>
        <a:xfrm>
          <a:off x="19900900" y="141272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586" name="フローチャート: 判断 585">
          <a:extLst>
            <a:ext uri="{FF2B5EF4-FFF2-40B4-BE49-F238E27FC236}">
              <a16:creationId xmlns:a16="http://schemas.microsoft.com/office/drawing/2014/main" id="{F87E372B-86DC-4189-898D-41E2B329206D}"/>
            </a:ext>
          </a:extLst>
        </xdr:cNvPr>
        <xdr:cNvSpPr/>
      </xdr:nvSpPr>
      <xdr:spPr>
        <a:xfrm>
          <a:off x="19157950" y="141231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587" name="フローチャート: 判断 586">
          <a:extLst>
            <a:ext uri="{FF2B5EF4-FFF2-40B4-BE49-F238E27FC236}">
              <a16:creationId xmlns:a16="http://schemas.microsoft.com/office/drawing/2014/main" id="{09DE7B5C-D2E4-4DF5-9390-FF0042DD0BF9}"/>
            </a:ext>
          </a:extLst>
        </xdr:cNvPr>
        <xdr:cNvSpPr/>
      </xdr:nvSpPr>
      <xdr:spPr>
        <a:xfrm>
          <a:off x="18345150" y="141179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588" name="フローチャート: 判断 587">
          <a:extLst>
            <a:ext uri="{FF2B5EF4-FFF2-40B4-BE49-F238E27FC236}">
              <a16:creationId xmlns:a16="http://schemas.microsoft.com/office/drawing/2014/main" id="{AE3FF431-24BB-48FB-A91C-AE7CC3045E9F}"/>
            </a:ext>
          </a:extLst>
        </xdr:cNvPr>
        <xdr:cNvSpPr/>
      </xdr:nvSpPr>
      <xdr:spPr>
        <a:xfrm>
          <a:off x="17551400" y="1407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589" name="フローチャート: 判断 588">
          <a:extLst>
            <a:ext uri="{FF2B5EF4-FFF2-40B4-BE49-F238E27FC236}">
              <a16:creationId xmlns:a16="http://schemas.microsoft.com/office/drawing/2014/main" id="{6F544425-DB3C-4DF5-8BC6-998DBB150011}"/>
            </a:ext>
          </a:extLst>
        </xdr:cNvPr>
        <xdr:cNvSpPr/>
      </xdr:nvSpPr>
      <xdr:spPr>
        <a:xfrm>
          <a:off x="16757650" y="14125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95D6C3F0-9E77-4667-B94A-EE62553CF785}"/>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22537A90-FC3B-4F64-9CE6-E49D5B05EF21}"/>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5DA32D19-9133-4D0E-A955-14697178406C}"/>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E92C677E-2E10-4952-9944-10809B7ECD87}"/>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21E3460E-3263-481F-B341-B30169F9611B}"/>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40793</xdr:rowOff>
    </xdr:from>
    <xdr:to>
      <xdr:col>116</xdr:col>
      <xdr:colOff>114300</xdr:colOff>
      <xdr:row>85</xdr:row>
      <xdr:rowOff>142393</xdr:rowOff>
    </xdr:to>
    <xdr:sp macro="" textlink="">
      <xdr:nvSpPr>
        <xdr:cNvPr id="595" name="楕円 594">
          <a:extLst>
            <a:ext uri="{FF2B5EF4-FFF2-40B4-BE49-F238E27FC236}">
              <a16:creationId xmlns:a16="http://schemas.microsoft.com/office/drawing/2014/main" id="{0359ECE4-5153-4FD8-8DB4-2EE560730D13}"/>
            </a:ext>
          </a:extLst>
        </xdr:cNvPr>
        <xdr:cNvSpPr/>
      </xdr:nvSpPr>
      <xdr:spPr>
        <a:xfrm>
          <a:off x="19900900" y="140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170</xdr:rowOff>
    </xdr:from>
    <xdr:ext cx="469744" cy="259045"/>
    <xdr:sp macro="" textlink="">
      <xdr:nvSpPr>
        <xdr:cNvPr id="596" name="【消防施設】&#10;一人当たり面積該当値テキスト">
          <a:extLst>
            <a:ext uri="{FF2B5EF4-FFF2-40B4-BE49-F238E27FC236}">
              <a16:creationId xmlns:a16="http://schemas.microsoft.com/office/drawing/2014/main" id="{EBE3D451-15C2-4C15-A3FF-1B0CF00E232D}"/>
            </a:ext>
          </a:extLst>
        </xdr:cNvPr>
        <xdr:cNvSpPr txBox="1"/>
      </xdr:nvSpPr>
      <xdr:spPr>
        <a:xfrm>
          <a:off x="19989800" y="1387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52223</xdr:rowOff>
    </xdr:from>
    <xdr:to>
      <xdr:col>112</xdr:col>
      <xdr:colOff>38100</xdr:colOff>
      <xdr:row>85</xdr:row>
      <xdr:rowOff>153823</xdr:rowOff>
    </xdr:to>
    <xdr:sp macro="" textlink="">
      <xdr:nvSpPr>
        <xdr:cNvPr id="597" name="楕円 596">
          <a:extLst>
            <a:ext uri="{FF2B5EF4-FFF2-40B4-BE49-F238E27FC236}">
              <a16:creationId xmlns:a16="http://schemas.microsoft.com/office/drawing/2014/main" id="{63006ABC-D2B1-497F-ABE0-9CEF1CE0F37D}"/>
            </a:ext>
          </a:extLst>
        </xdr:cNvPr>
        <xdr:cNvSpPr/>
      </xdr:nvSpPr>
      <xdr:spPr>
        <a:xfrm>
          <a:off x="19157950" y="140920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91593</xdr:rowOff>
    </xdr:from>
    <xdr:to>
      <xdr:col>116</xdr:col>
      <xdr:colOff>63500</xdr:colOff>
      <xdr:row>85</xdr:row>
      <xdr:rowOff>103023</xdr:rowOff>
    </xdr:to>
    <xdr:cxnSp macro="">
      <xdr:nvCxnSpPr>
        <xdr:cNvPr id="598" name="直線コネクタ 597">
          <a:extLst>
            <a:ext uri="{FF2B5EF4-FFF2-40B4-BE49-F238E27FC236}">
              <a16:creationId xmlns:a16="http://schemas.microsoft.com/office/drawing/2014/main" id="{9F80A82A-4421-4A54-B3EB-DEC32FDB792E}"/>
            </a:ext>
          </a:extLst>
        </xdr:cNvPr>
        <xdr:cNvCxnSpPr/>
      </xdr:nvCxnSpPr>
      <xdr:spPr>
        <a:xfrm flipV="1">
          <a:off x="19202400" y="14131443"/>
          <a:ext cx="7493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53594</xdr:rowOff>
    </xdr:from>
    <xdr:to>
      <xdr:col>107</xdr:col>
      <xdr:colOff>101600</xdr:colOff>
      <xdr:row>85</xdr:row>
      <xdr:rowOff>155194</xdr:rowOff>
    </xdr:to>
    <xdr:sp macro="" textlink="">
      <xdr:nvSpPr>
        <xdr:cNvPr id="599" name="楕円 598">
          <a:extLst>
            <a:ext uri="{FF2B5EF4-FFF2-40B4-BE49-F238E27FC236}">
              <a16:creationId xmlns:a16="http://schemas.microsoft.com/office/drawing/2014/main" id="{3869BECC-492B-404F-95DA-43D72962F199}"/>
            </a:ext>
          </a:extLst>
        </xdr:cNvPr>
        <xdr:cNvSpPr/>
      </xdr:nvSpPr>
      <xdr:spPr>
        <a:xfrm>
          <a:off x="18345150" y="1409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103023</xdr:rowOff>
    </xdr:from>
    <xdr:to>
      <xdr:col>111</xdr:col>
      <xdr:colOff>177800</xdr:colOff>
      <xdr:row>85</xdr:row>
      <xdr:rowOff>104394</xdr:rowOff>
    </xdr:to>
    <xdr:cxnSp macro="">
      <xdr:nvCxnSpPr>
        <xdr:cNvPr id="600" name="直線コネクタ 599">
          <a:extLst>
            <a:ext uri="{FF2B5EF4-FFF2-40B4-BE49-F238E27FC236}">
              <a16:creationId xmlns:a16="http://schemas.microsoft.com/office/drawing/2014/main" id="{9147F2B5-DCE5-4A77-85DA-CC5797F2E879}"/>
            </a:ext>
          </a:extLst>
        </xdr:cNvPr>
        <xdr:cNvCxnSpPr/>
      </xdr:nvCxnSpPr>
      <xdr:spPr>
        <a:xfrm flipV="1">
          <a:off x="18395950" y="14142873"/>
          <a:ext cx="80645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55423</xdr:rowOff>
    </xdr:from>
    <xdr:to>
      <xdr:col>102</xdr:col>
      <xdr:colOff>165100</xdr:colOff>
      <xdr:row>85</xdr:row>
      <xdr:rowOff>157023</xdr:rowOff>
    </xdr:to>
    <xdr:sp macro="" textlink="">
      <xdr:nvSpPr>
        <xdr:cNvPr id="601" name="楕円 600">
          <a:extLst>
            <a:ext uri="{FF2B5EF4-FFF2-40B4-BE49-F238E27FC236}">
              <a16:creationId xmlns:a16="http://schemas.microsoft.com/office/drawing/2014/main" id="{43FC8B71-278C-4312-A4A2-5A902C6DA087}"/>
            </a:ext>
          </a:extLst>
        </xdr:cNvPr>
        <xdr:cNvSpPr/>
      </xdr:nvSpPr>
      <xdr:spPr>
        <a:xfrm>
          <a:off x="17551400" y="1409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104394</xdr:rowOff>
    </xdr:from>
    <xdr:to>
      <xdr:col>107</xdr:col>
      <xdr:colOff>50800</xdr:colOff>
      <xdr:row>85</xdr:row>
      <xdr:rowOff>106223</xdr:rowOff>
    </xdr:to>
    <xdr:cxnSp macro="">
      <xdr:nvCxnSpPr>
        <xdr:cNvPr id="602" name="直線コネクタ 601">
          <a:extLst>
            <a:ext uri="{FF2B5EF4-FFF2-40B4-BE49-F238E27FC236}">
              <a16:creationId xmlns:a16="http://schemas.microsoft.com/office/drawing/2014/main" id="{CCB53F56-477B-4296-B18C-E2C9BF7FC518}"/>
            </a:ext>
          </a:extLst>
        </xdr:cNvPr>
        <xdr:cNvCxnSpPr/>
      </xdr:nvCxnSpPr>
      <xdr:spPr>
        <a:xfrm flipV="1">
          <a:off x="17602200" y="14144244"/>
          <a:ext cx="79375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8331</xdr:rowOff>
    </xdr:from>
    <xdr:to>
      <xdr:col>98</xdr:col>
      <xdr:colOff>38100</xdr:colOff>
      <xdr:row>85</xdr:row>
      <xdr:rowOff>109931</xdr:rowOff>
    </xdr:to>
    <xdr:sp macro="" textlink="">
      <xdr:nvSpPr>
        <xdr:cNvPr id="603" name="楕円 602">
          <a:extLst>
            <a:ext uri="{FF2B5EF4-FFF2-40B4-BE49-F238E27FC236}">
              <a16:creationId xmlns:a16="http://schemas.microsoft.com/office/drawing/2014/main" id="{032736DD-88AC-4BA8-9148-440164B8E234}"/>
            </a:ext>
          </a:extLst>
        </xdr:cNvPr>
        <xdr:cNvSpPr/>
      </xdr:nvSpPr>
      <xdr:spPr>
        <a:xfrm>
          <a:off x="16757650" y="140481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59131</xdr:rowOff>
    </xdr:from>
    <xdr:to>
      <xdr:col>102</xdr:col>
      <xdr:colOff>114300</xdr:colOff>
      <xdr:row>85</xdr:row>
      <xdr:rowOff>106223</xdr:rowOff>
    </xdr:to>
    <xdr:cxnSp macro="">
      <xdr:nvCxnSpPr>
        <xdr:cNvPr id="604" name="直線コネクタ 603">
          <a:extLst>
            <a:ext uri="{FF2B5EF4-FFF2-40B4-BE49-F238E27FC236}">
              <a16:creationId xmlns:a16="http://schemas.microsoft.com/office/drawing/2014/main" id="{FDD27D98-F72A-47AB-A580-FF7169E9B32C}"/>
            </a:ext>
          </a:extLst>
        </xdr:cNvPr>
        <xdr:cNvCxnSpPr/>
      </xdr:nvCxnSpPr>
      <xdr:spPr>
        <a:xfrm>
          <a:off x="16802100" y="14098981"/>
          <a:ext cx="8001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4590</xdr:rowOff>
    </xdr:from>
    <xdr:ext cx="469744" cy="259045"/>
    <xdr:sp macro="" textlink="">
      <xdr:nvSpPr>
        <xdr:cNvPr id="605" name="n_1aveValue【消防施設】&#10;一人当たり面積">
          <a:extLst>
            <a:ext uri="{FF2B5EF4-FFF2-40B4-BE49-F238E27FC236}">
              <a16:creationId xmlns:a16="http://schemas.microsoft.com/office/drawing/2014/main" id="{7EE7BAEE-EF88-42B7-92CE-721B2FB196AE}"/>
            </a:ext>
          </a:extLst>
        </xdr:cNvPr>
        <xdr:cNvSpPr txBox="1"/>
      </xdr:nvSpPr>
      <xdr:spPr>
        <a:xfrm>
          <a:off x="18980227" y="1420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170781</xdr:rowOff>
    </xdr:from>
    <xdr:ext cx="469744" cy="259045"/>
    <xdr:sp macro="" textlink="">
      <xdr:nvSpPr>
        <xdr:cNvPr id="606" name="n_2aveValue【消防施設】&#10;一人当たり面積">
          <a:extLst>
            <a:ext uri="{FF2B5EF4-FFF2-40B4-BE49-F238E27FC236}">
              <a16:creationId xmlns:a16="http://schemas.microsoft.com/office/drawing/2014/main" id="{8C7380A8-0E3C-42AD-9EC2-9AC40661A564}"/>
            </a:ext>
          </a:extLst>
        </xdr:cNvPr>
        <xdr:cNvSpPr txBox="1"/>
      </xdr:nvSpPr>
      <xdr:spPr>
        <a:xfrm>
          <a:off x="18180127" y="142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607" name="n_3aveValue【消防施設】&#10;一人当たり面積">
          <a:extLst>
            <a:ext uri="{FF2B5EF4-FFF2-40B4-BE49-F238E27FC236}">
              <a16:creationId xmlns:a16="http://schemas.microsoft.com/office/drawing/2014/main" id="{B0736577-28DD-4059-B6D0-3847964BA091}"/>
            </a:ext>
          </a:extLst>
        </xdr:cNvPr>
        <xdr:cNvSpPr txBox="1"/>
      </xdr:nvSpPr>
      <xdr:spPr>
        <a:xfrm>
          <a:off x="17386377" y="1386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6647</xdr:rowOff>
    </xdr:from>
    <xdr:ext cx="469744" cy="259045"/>
    <xdr:sp macro="" textlink="">
      <xdr:nvSpPr>
        <xdr:cNvPr id="608" name="n_4aveValue【消防施設】&#10;一人当たり面積">
          <a:extLst>
            <a:ext uri="{FF2B5EF4-FFF2-40B4-BE49-F238E27FC236}">
              <a16:creationId xmlns:a16="http://schemas.microsoft.com/office/drawing/2014/main" id="{F4903B8B-2EB1-4614-BAC6-9DCE6B3FA234}"/>
            </a:ext>
          </a:extLst>
        </xdr:cNvPr>
        <xdr:cNvSpPr txBox="1"/>
      </xdr:nvSpPr>
      <xdr:spPr>
        <a:xfrm>
          <a:off x="16592627" y="1421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170350</xdr:rowOff>
    </xdr:from>
    <xdr:ext cx="469744" cy="259045"/>
    <xdr:sp macro="" textlink="">
      <xdr:nvSpPr>
        <xdr:cNvPr id="609" name="n_1mainValue【消防施設】&#10;一人当たり面積">
          <a:extLst>
            <a:ext uri="{FF2B5EF4-FFF2-40B4-BE49-F238E27FC236}">
              <a16:creationId xmlns:a16="http://schemas.microsoft.com/office/drawing/2014/main" id="{2E147465-99E8-4494-8F9E-FF8227377088}"/>
            </a:ext>
          </a:extLst>
        </xdr:cNvPr>
        <xdr:cNvSpPr txBox="1"/>
      </xdr:nvSpPr>
      <xdr:spPr>
        <a:xfrm>
          <a:off x="18980227" y="138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271</xdr:rowOff>
    </xdr:from>
    <xdr:ext cx="469744" cy="259045"/>
    <xdr:sp macro="" textlink="">
      <xdr:nvSpPr>
        <xdr:cNvPr id="610" name="n_2mainValue【消防施設】&#10;一人当たり面積">
          <a:extLst>
            <a:ext uri="{FF2B5EF4-FFF2-40B4-BE49-F238E27FC236}">
              <a16:creationId xmlns:a16="http://schemas.microsoft.com/office/drawing/2014/main" id="{0EB6CAC5-08A8-4175-8361-DC8F8CA1DD33}"/>
            </a:ext>
          </a:extLst>
        </xdr:cNvPr>
        <xdr:cNvSpPr txBox="1"/>
      </xdr:nvSpPr>
      <xdr:spPr>
        <a:xfrm>
          <a:off x="18180127" y="1387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148150</xdr:rowOff>
    </xdr:from>
    <xdr:ext cx="469744" cy="259045"/>
    <xdr:sp macro="" textlink="">
      <xdr:nvSpPr>
        <xdr:cNvPr id="611" name="n_3mainValue【消防施設】&#10;一人当たり面積">
          <a:extLst>
            <a:ext uri="{FF2B5EF4-FFF2-40B4-BE49-F238E27FC236}">
              <a16:creationId xmlns:a16="http://schemas.microsoft.com/office/drawing/2014/main" id="{D4987A43-67CD-4225-93B7-5323D5E7577E}"/>
            </a:ext>
          </a:extLst>
        </xdr:cNvPr>
        <xdr:cNvSpPr txBox="1"/>
      </xdr:nvSpPr>
      <xdr:spPr>
        <a:xfrm>
          <a:off x="17386377" y="1418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126458</xdr:rowOff>
    </xdr:from>
    <xdr:ext cx="469744" cy="259045"/>
    <xdr:sp macro="" textlink="">
      <xdr:nvSpPr>
        <xdr:cNvPr id="612" name="n_4mainValue【消防施設】&#10;一人当たり面積">
          <a:extLst>
            <a:ext uri="{FF2B5EF4-FFF2-40B4-BE49-F238E27FC236}">
              <a16:creationId xmlns:a16="http://schemas.microsoft.com/office/drawing/2014/main" id="{DF3E594D-BD60-4027-B679-ABF5C96F5F8C}"/>
            </a:ext>
          </a:extLst>
        </xdr:cNvPr>
        <xdr:cNvSpPr txBox="1"/>
      </xdr:nvSpPr>
      <xdr:spPr>
        <a:xfrm>
          <a:off x="16592627" y="1383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a:extLst>
            <a:ext uri="{FF2B5EF4-FFF2-40B4-BE49-F238E27FC236}">
              <a16:creationId xmlns:a16="http://schemas.microsoft.com/office/drawing/2014/main" id="{D98EEE2E-8EF0-49BB-A52F-95D802CD12B5}"/>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a:extLst>
            <a:ext uri="{FF2B5EF4-FFF2-40B4-BE49-F238E27FC236}">
              <a16:creationId xmlns:a16="http://schemas.microsoft.com/office/drawing/2014/main" id="{423C5683-432D-4BDE-846C-04641F76FA98}"/>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a:extLst>
            <a:ext uri="{FF2B5EF4-FFF2-40B4-BE49-F238E27FC236}">
              <a16:creationId xmlns:a16="http://schemas.microsoft.com/office/drawing/2014/main" id="{E050BC30-9844-41DC-94A1-143C14924386}"/>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a:extLst>
            <a:ext uri="{FF2B5EF4-FFF2-40B4-BE49-F238E27FC236}">
              <a16:creationId xmlns:a16="http://schemas.microsoft.com/office/drawing/2014/main" id="{F76FC469-7B7D-4511-8C0C-539591617199}"/>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a:extLst>
            <a:ext uri="{FF2B5EF4-FFF2-40B4-BE49-F238E27FC236}">
              <a16:creationId xmlns:a16="http://schemas.microsoft.com/office/drawing/2014/main" id="{67E24B23-BA62-4B34-98FC-3A6718B98A0A}"/>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a:extLst>
            <a:ext uri="{FF2B5EF4-FFF2-40B4-BE49-F238E27FC236}">
              <a16:creationId xmlns:a16="http://schemas.microsoft.com/office/drawing/2014/main" id="{AB8A4E27-BEC3-41D5-9B1E-09D3785A1F4F}"/>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a:extLst>
            <a:ext uri="{FF2B5EF4-FFF2-40B4-BE49-F238E27FC236}">
              <a16:creationId xmlns:a16="http://schemas.microsoft.com/office/drawing/2014/main" id="{3CC715C5-0C02-4DF8-A3D7-EED6A49A28BD}"/>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a:extLst>
            <a:ext uri="{FF2B5EF4-FFF2-40B4-BE49-F238E27FC236}">
              <a16:creationId xmlns:a16="http://schemas.microsoft.com/office/drawing/2014/main" id="{13ECE8BF-C809-46D4-8B8F-91C918383837}"/>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a:extLst>
            <a:ext uri="{FF2B5EF4-FFF2-40B4-BE49-F238E27FC236}">
              <a16:creationId xmlns:a16="http://schemas.microsoft.com/office/drawing/2014/main" id="{5AB57375-0C2A-4FF8-AB16-5810AEC94822}"/>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a:extLst>
            <a:ext uri="{FF2B5EF4-FFF2-40B4-BE49-F238E27FC236}">
              <a16:creationId xmlns:a16="http://schemas.microsoft.com/office/drawing/2014/main" id="{7D106256-A762-4E26-9215-FAC91A3B120D}"/>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3" name="テキスト ボックス 622">
          <a:extLst>
            <a:ext uri="{FF2B5EF4-FFF2-40B4-BE49-F238E27FC236}">
              <a16:creationId xmlns:a16="http://schemas.microsoft.com/office/drawing/2014/main" id="{D0E5F84D-0983-4F03-8519-5DB8916F53E8}"/>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4" name="直線コネクタ 623">
          <a:extLst>
            <a:ext uri="{FF2B5EF4-FFF2-40B4-BE49-F238E27FC236}">
              <a16:creationId xmlns:a16="http://schemas.microsoft.com/office/drawing/2014/main" id="{9C7D7225-C52E-42EC-9548-21CA27EB0FBC}"/>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5" name="テキスト ボックス 624">
          <a:extLst>
            <a:ext uri="{FF2B5EF4-FFF2-40B4-BE49-F238E27FC236}">
              <a16:creationId xmlns:a16="http://schemas.microsoft.com/office/drawing/2014/main" id="{3AABD7C4-F5E6-43BA-AA46-B9FF3919534E}"/>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6" name="直線コネクタ 625">
          <a:extLst>
            <a:ext uri="{FF2B5EF4-FFF2-40B4-BE49-F238E27FC236}">
              <a16:creationId xmlns:a16="http://schemas.microsoft.com/office/drawing/2014/main" id="{CD017C9C-7650-40C7-B28C-653DE16D0AA5}"/>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7" name="テキスト ボックス 626">
          <a:extLst>
            <a:ext uri="{FF2B5EF4-FFF2-40B4-BE49-F238E27FC236}">
              <a16:creationId xmlns:a16="http://schemas.microsoft.com/office/drawing/2014/main" id="{88AE31C8-3302-42AC-B32F-F69F6582C8E3}"/>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8" name="直線コネクタ 627">
          <a:extLst>
            <a:ext uri="{FF2B5EF4-FFF2-40B4-BE49-F238E27FC236}">
              <a16:creationId xmlns:a16="http://schemas.microsoft.com/office/drawing/2014/main" id="{6A8DC019-66D3-4556-BF89-1FD02E0FEA66}"/>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9" name="テキスト ボックス 628">
          <a:extLst>
            <a:ext uri="{FF2B5EF4-FFF2-40B4-BE49-F238E27FC236}">
              <a16:creationId xmlns:a16="http://schemas.microsoft.com/office/drawing/2014/main" id="{DD6A65F0-C5EE-4E23-BFA8-E059AD26CD9D}"/>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0" name="直線コネクタ 629">
          <a:extLst>
            <a:ext uri="{FF2B5EF4-FFF2-40B4-BE49-F238E27FC236}">
              <a16:creationId xmlns:a16="http://schemas.microsoft.com/office/drawing/2014/main" id="{1368DA30-21CC-4855-A728-98F71E06924A}"/>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1" name="テキスト ボックス 630">
          <a:extLst>
            <a:ext uri="{FF2B5EF4-FFF2-40B4-BE49-F238E27FC236}">
              <a16:creationId xmlns:a16="http://schemas.microsoft.com/office/drawing/2014/main" id="{EA735473-B30A-42D7-B2D5-FEDF4193389F}"/>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2" name="直線コネクタ 631">
          <a:extLst>
            <a:ext uri="{FF2B5EF4-FFF2-40B4-BE49-F238E27FC236}">
              <a16:creationId xmlns:a16="http://schemas.microsoft.com/office/drawing/2014/main" id="{15AC2BA7-0E3F-4048-965A-C861BD61B6C0}"/>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3" name="テキスト ボックス 632">
          <a:extLst>
            <a:ext uri="{FF2B5EF4-FFF2-40B4-BE49-F238E27FC236}">
              <a16:creationId xmlns:a16="http://schemas.microsoft.com/office/drawing/2014/main" id="{FE2174A4-3282-46A5-8E6D-1D4E787A8B70}"/>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4" name="直線コネクタ 633">
          <a:extLst>
            <a:ext uri="{FF2B5EF4-FFF2-40B4-BE49-F238E27FC236}">
              <a16:creationId xmlns:a16="http://schemas.microsoft.com/office/drawing/2014/main" id="{358B25C1-C2C3-462D-955A-F0189EC3BA92}"/>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5" name="テキスト ボックス 634">
          <a:extLst>
            <a:ext uri="{FF2B5EF4-FFF2-40B4-BE49-F238E27FC236}">
              <a16:creationId xmlns:a16="http://schemas.microsoft.com/office/drawing/2014/main" id="{67321EA5-09E8-4E0D-AF65-61A6C356FC8F}"/>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a:extLst>
            <a:ext uri="{FF2B5EF4-FFF2-40B4-BE49-F238E27FC236}">
              <a16:creationId xmlns:a16="http://schemas.microsoft.com/office/drawing/2014/main" id="{8D9F3CEE-0DFA-4C50-81A7-3EDD98A3AFA1}"/>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庁舎】&#10;有形固定資産減価償却率グラフ枠">
          <a:extLst>
            <a:ext uri="{FF2B5EF4-FFF2-40B4-BE49-F238E27FC236}">
              <a16:creationId xmlns:a16="http://schemas.microsoft.com/office/drawing/2014/main" id="{DB06DE8C-C96F-46AB-8229-45AF28D36E6A}"/>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638" name="直線コネクタ 637">
          <a:extLst>
            <a:ext uri="{FF2B5EF4-FFF2-40B4-BE49-F238E27FC236}">
              <a16:creationId xmlns:a16="http://schemas.microsoft.com/office/drawing/2014/main" id="{FBB400BB-C483-4AC1-A27F-FC09D8A19A6E}"/>
            </a:ext>
          </a:extLst>
        </xdr:cNvPr>
        <xdr:cNvCxnSpPr/>
      </xdr:nvCxnSpPr>
      <xdr:spPr>
        <a:xfrm flipV="1">
          <a:off x="14699614" y="166954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9" name="【庁舎】&#10;有形固定資産減価償却率最小値テキスト">
          <a:extLst>
            <a:ext uri="{FF2B5EF4-FFF2-40B4-BE49-F238E27FC236}">
              <a16:creationId xmlns:a16="http://schemas.microsoft.com/office/drawing/2014/main" id="{6ABFCDA3-D5CC-482F-97B1-73B1C80439C8}"/>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0" name="直線コネクタ 639">
          <a:extLst>
            <a:ext uri="{FF2B5EF4-FFF2-40B4-BE49-F238E27FC236}">
              <a16:creationId xmlns:a16="http://schemas.microsoft.com/office/drawing/2014/main" id="{0E1892A3-0B4B-4C30-B350-2F95C2BB9D00}"/>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641" name="【庁舎】&#10;有形固定資産減価償却率最大値テキスト">
          <a:extLst>
            <a:ext uri="{FF2B5EF4-FFF2-40B4-BE49-F238E27FC236}">
              <a16:creationId xmlns:a16="http://schemas.microsoft.com/office/drawing/2014/main" id="{1ADA18B2-A7CC-4D07-9608-7D193B49CA35}"/>
            </a:ext>
          </a:extLst>
        </xdr:cNvPr>
        <xdr:cNvSpPr txBox="1"/>
      </xdr:nvSpPr>
      <xdr:spPr>
        <a:xfrm>
          <a:off x="14738350" y="1647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642" name="直線コネクタ 641">
          <a:extLst>
            <a:ext uri="{FF2B5EF4-FFF2-40B4-BE49-F238E27FC236}">
              <a16:creationId xmlns:a16="http://schemas.microsoft.com/office/drawing/2014/main" id="{A33A2429-56B0-475F-BD4D-05805AA061FF}"/>
            </a:ext>
          </a:extLst>
        </xdr:cNvPr>
        <xdr:cNvCxnSpPr/>
      </xdr:nvCxnSpPr>
      <xdr:spPr>
        <a:xfrm>
          <a:off x="14611350" y="16695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643" name="【庁舎】&#10;有形固定資産減価償却率平均値テキスト">
          <a:extLst>
            <a:ext uri="{FF2B5EF4-FFF2-40B4-BE49-F238E27FC236}">
              <a16:creationId xmlns:a16="http://schemas.microsoft.com/office/drawing/2014/main" id="{1EE4C538-3366-49BF-9FA8-84F65A236428}"/>
            </a:ext>
          </a:extLst>
        </xdr:cNvPr>
        <xdr:cNvSpPr txBox="1"/>
      </xdr:nvSpPr>
      <xdr:spPr>
        <a:xfrm>
          <a:off x="14738350" y="173271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644" name="フローチャート: 判断 643">
          <a:extLst>
            <a:ext uri="{FF2B5EF4-FFF2-40B4-BE49-F238E27FC236}">
              <a16:creationId xmlns:a16="http://schemas.microsoft.com/office/drawing/2014/main" id="{9465683F-1CEB-4E1B-A11C-F2FDE94E1873}"/>
            </a:ext>
          </a:extLst>
        </xdr:cNvPr>
        <xdr:cNvSpPr/>
      </xdr:nvSpPr>
      <xdr:spPr>
        <a:xfrm>
          <a:off x="14649450" y="1747574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645" name="フローチャート: 判断 644">
          <a:extLst>
            <a:ext uri="{FF2B5EF4-FFF2-40B4-BE49-F238E27FC236}">
              <a16:creationId xmlns:a16="http://schemas.microsoft.com/office/drawing/2014/main" id="{F802B43F-2AB2-428D-9702-E6ED37F7D680}"/>
            </a:ext>
          </a:extLst>
        </xdr:cNvPr>
        <xdr:cNvSpPr/>
      </xdr:nvSpPr>
      <xdr:spPr>
        <a:xfrm>
          <a:off x="13887450" y="1749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46" name="フローチャート: 判断 645">
          <a:extLst>
            <a:ext uri="{FF2B5EF4-FFF2-40B4-BE49-F238E27FC236}">
              <a16:creationId xmlns:a16="http://schemas.microsoft.com/office/drawing/2014/main" id="{1380814A-3B74-497D-A2DE-751B659D802E}"/>
            </a:ext>
          </a:extLst>
        </xdr:cNvPr>
        <xdr:cNvSpPr/>
      </xdr:nvSpPr>
      <xdr:spPr>
        <a:xfrm>
          <a:off x="13093700" y="1748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647" name="フローチャート: 判断 646">
          <a:extLst>
            <a:ext uri="{FF2B5EF4-FFF2-40B4-BE49-F238E27FC236}">
              <a16:creationId xmlns:a16="http://schemas.microsoft.com/office/drawing/2014/main" id="{9958CB7F-1A95-44D2-A840-10210327251E}"/>
            </a:ext>
          </a:extLst>
        </xdr:cNvPr>
        <xdr:cNvSpPr/>
      </xdr:nvSpPr>
      <xdr:spPr>
        <a:xfrm>
          <a:off x="12299950" y="174104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648" name="フローチャート: 判断 647">
          <a:extLst>
            <a:ext uri="{FF2B5EF4-FFF2-40B4-BE49-F238E27FC236}">
              <a16:creationId xmlns:a16="http://schemas.microsoft.com/office/drawing/2014/main" id="{85FA078B-7E45-42F0-8172-104B07AAC125}"/>
            </a:ext>
          </a:extLst>
        </xdr:cNvPr>
        <xdr:cNvSpPr/>
      </xdr:nvSpPr>
      <xdr:spPr>
        <a:xfrm>
          <a:off x="11487150" y="1746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219D425A-8BB3-438E-B3AC-C00C68C34117}"/>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7C0628A9-41BA-4434-84C5-4346961C5B2F}"/>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E8586D30-7761-4EF9-9935-34FEE7C8D6B5}"/>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86DE71A4-4421-4F29-9DB5-353BDE967458}"/>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6E626015-B1F5-4DD1-8553-907BBC7CC3C4}"/>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654" name="楕円 653">
          <a:extLst>
            <a:ext uri="{FF2B5EF4-FFF2-40B4-BE49-F238E27FC236}">
              <a16:creationId xmlns:a16="http://schemas.microsoft.com/office/drawing/2014/main" id="{55FC2D1E-B013-4EAB-B4EC-5F849D3CA0A6}"/>
            </a:ext>
          </a:extLst>
        </xdr:cNvPr>
        <xdr:cNvSpPr/>
      </xdr:nvSpPr>
      <xdr:spPr>
        <a:xfrm>
          <a:off x="14649450" y="1810112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655" name="【庁舎】&#10;有形固定資産減価償却率該当値テキスト">
          <a:extLst>
            <a:ext uri="{FF2B5EF4-FFF2-40B4-BE49-F238E27FC236}">
              <a16:creationId xmlns:a16="http://schemas.microsoft.com/office/drawing/2014/main" id="{D0C94B82-086E-4CA2-9413-5ACD2C94EC87}"/>
            </a:ext>
          </a:extLst>
        </xdr:cNvPr>
        <xdr:cNvSpPr txBox="1"/>
      </xdr:nvSpPr>
      <xdr:spPr>
        <a:xfrm>
          <a:off x="14738350" y="1801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154395</xdr:rowOff>
    </xdr:from>
    <xdr:to>
      <xdr:col>81</xdr:col>
      <xdr:colOff>101600</xdr:colOff>
      <xdr:row>109</xdr:row>
      <xdr:rowOff>84545</xdr:rowOff>
    </xdr:to>
    <xdr:sp macro="" textlink="">
      <xdr:nvSpPr>
        <xdr:cNvPr id="656" name="楕円 655">
          <a:extLst>
            <a:ext uri="{FF2B5EF4-FFF2-40B4-BE49-F238E27FC236}">
              <a16:creationId xmlns:a16="http://schemas.microsoft.com/office/drawing/2014/main" id="{DEA3758C-6A1C-42F6-81E6-E5E552C34CF7}"/>
            </a:ext>
          </a:extLst>
        </xdr:cNvPr>
        <xdr:cNvSpPr/>
      </xdr:nvSpPr>
      <xdr:spPr>
        <a:xfrm>
          <a:off x="1388745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33745</xdr:rowOff>
    </xdr:from>
    <xdr:to>
      <xdr:col>85</xdr:col>
      <xdr:colOff>127000</xdr:colOff>
      <xdr:row>109</xdr:row>
      <xdr:rowOff>35379</xdr:rowOff>
    </xdr:to>
    <xdr:cxnSp macro="">
      <xdr:nvCxnSpPr>
        <xdr:cNvPr id="657" name="直線コネクタ 656">
          <a:extLst>
            <a:ext uri="{FF2B5EF4-FFF2-40B4-BE49-F238E27FC236}">
              <a16:creationId xmlns:a16="http://schemas.microsoft.com/office/drawing/2014/main" id="{947F425D-9D34-4F02-94A6-29FDD90AA899}"/>
            </a:ext>
          </a:extLst>
        </xdr:cNvPr>
        <xdr:cNvCxnSpPr/>
      </xdr:nvCxnSpPr>
      <xdr:spPr>
        <a:xfrm>
          <a:off x="13938250" y="18150295"/>
          <a:ext cx="762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151130</xdr:rowOff>
    </xdr:from>
    <xdr:to>
      <xdr:col>76</xdr:col>
      <xdr:colOff>165100</xdr:colOff>
      <xdr:row>109</xdr:row>
      <xdr:rowOff>81280</xdr:rowOff>
    </xdr:to>
    <xdr:sp macro="" textlink="">
      <xdr:nvSpPr>
        <xdr:cNvPr id="658" name="楕円 657">
          <a:extLst>
            <a:ext uri="{FF2B5EF4-FFF2-40B4-BE49-F238E27FC236}">
              <a16:creationId xmlns:a16="http://schemas.microsoft.com/office/drawing/2014/main" id="{91662ECA-A8FF-494D-93BF-7A6801E3A691}"/>
            </a:ext>
          </a:extLst>
        </xdr:cNvPr>
        <xdr:cNvSpPr/>
      </xdr:nvSpPr>
      <xdr:spPr>
        <a:xfrm>
          <a:off x="13093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30480</xdr:rowOff>
    </xdr:from>
    <xdr:to>
      <xdr:col>81</xdr:col>
      <xdr:colOff>50800</xdr:colOff>
      <xdr:row>109</xdr:row>
      <xdr:rowOff>33745</xdr:rowOff>
    </xdr:to>
    <xdr:cxnSp macro="">
      <xdr:nvCxnSpPr>
        <xdr:cNvPr id="659" name="直線コネクタ 658">
          <a:extLst>
            <a:ext uri="{FF2B5EF4-FFF2-40B4-BE49-F238E27FC236}">
              <a16:creationId xmlns:a16="http://schemas.microsoft.com/office/drawing/2014/main" id="{5C2C63CF-82E7-4DA9-8DCB-91F1B8468B68}"/>
            </a:ext>
          </a:extLst>
        </xdr:cNvPr>
        <xdr:cNvCxnSpPr/>
      </xdr:nvCxnSpPr>
      <xdr:spPr>
        <a:xfrm>
          <a:off x="13144500" y="18147030"/>
          <a:ext cx="7937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72752</xdr:rowOff>
    </xdr:from>
    <xdr:to>
      <xdr:col>72</xdr:col>
      <xdr:colOff>38100</xdr:colOff>
      <xdr:row>107</xdr:row>
      <xdr:rowOff>2902</xdr:rowOff>
    </xdr:to>
    <xdr:sp macro="" textlink="">
      <xdr:nvSpPr>
        <xdr:cNvPr id="660" name="楕円 659">
          <a:extLst>
            <a:ext uri="{FF2B5EF4-FFF2-40B4-BE49-F238E27FC236}">
              <a16:creationId xmlns:a16="http://schemas.microsoft.com/office/drawing/2014/main" id="{7340341E-695C-4EA9-9030-24D96B031CB1}"/>
            </a:ext>
          </a:extLst>
        </xdr:cNvPr>
        <xdr:cNvSpPr/>
      </xdr:nvSpPr>
      <xdr:spPr>
        <a:xfrm>
          <a:off x="12299950" y="176749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123552</xdr:rowOff>
    </xdr:from>
    <xdr:to>
      <xdr:col>76</xdr:col>
      <xdr:colOff>114300</xdr:colOff>
      <xdr:row>109</xdr:row>
      <xdr:rowOff>30480</xdr:rowOff>
    </xdr:to>
    <xdr:cxnSp macro="">
      <xdr:nvCxnSpPr>
        <xdr:cNvPr id="661" name="直線コネクタ 660">
          <a:extLst>
            <a:ext uri="{FF2B5EF4-FFF2-40B4-BE49-F238E27FC236}">
              <a16:creationId xmlns:a16="http://schemas.microsoft.com/office/drawing/2014/main" id="{41DC6974-8901-40D6-8774-FE04306EA9AE}"/>
            </a:ext>
          </a:extLst>
        </xdr:cNvPr>
        <xdr:cNvCxnSpPr/>
      </xdr:nvCxnSpPr>
      <xdr:spPr>
        <a:xfrm>
          <a:off x="12344400" y="17725752"/>
          <a:ext cx="800100" cy="42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123371</xdr:rowOff>
    </xdr:from>
    <xdr:to>
      <xdr:col>67</xdr:col>
      <xdr:colOff>101600</xdr:colOff>
      <xdr:row>109</xdr:row>
      <xdr:rowOff>53521</xdr:rowOff>
    </xdr:to>
    <xdr:sp macro="" textlink="">
      <xdr:nvSpPr>
        <xdr:cNvPr id="662" name="楕円 661">
          <a:extLst>
            <a:ext uri="{FF2B5EF4-FFF2-40B4-BE49-F238E27FC236}">
              <a16:creationId xmlns:a16="http://schemas.microsoft.com/office/drawing/2014/main" id="{282B8A0C-7915-4369-A3B9-390405A3296D}"/>
            </a:ext>
          </a:extLst>
        </xdr:cNvPr>
        <xdr:cNvSpPr/>
      </xdr:nvSpPr>
      <xdr:spPr>
        <a:xfrm>
          <a:off x="1148715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123552</xdr:rowOff>
    </xdr:from>
    <xdr:to>
      <xdr:col>71</xdr:col>
      <xdr:colOff>177800</xdr:colOff>
      <xdr:row>109</xdr:row>
      <xdr:rowOff>2721</xdr:rowOff>
    </xdr:to>
    <xdr:cxnSp macro="">
      <xdr:nvCxnSpPr>
        <xdr:cNvPr id="663" name="直線コネクタ 662">
          <a:extLst>
            <a:ext uri="{FF2B5EF4-FFF2-40B4-BE49-F238E27FC236}">
              <a16:creationId xmlns:a16="http://schemas.microsoft.com/office/drawing/2014/main" id="{1D9ED203-1579-49CE-96A2-11AECDDC7058}"/>
            </a:ext>
          </a:extLst>
        </xdr:cNvPr>
        <xdr:cNvCxnSpPr/>
      </xdr:nvCxnSpPr>
      <xdr:spPr>
        <a:xfrm flipV="1">
          <a:off x="11537950" y="17725752"/>
          <a:ext cx="806450" cy="39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664" name="n_1aveValue【庁舎】&#10;有形固定資産減価償却率">
          <a:extLst>
            <a:ext uri="{FF2B5EF4-FFF2-40B4-BE49-F238E27FC236}">
              <a16:creationId xmlns:a16="http://schemas.microsoft.com/office/drawing/2014/main" id="{6792DF1D-B239-45B8-A11E-0D6F41F49399}"/>
            </a:ext>
          </a:extLst>
        </xdr:cNvPr>
        <xdr:cNvSpPr txBox="1"/>
      </xdr:nvSpPr>
      <xdr:spPr>
        <a:xfrm>
          <a:off x="137420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665" name="n_2aveValue【庁舎】&#10;有形固定資産減価償却率">
          <a:extLst>
            <a:ext uri="{FF2B5EF4-FFF2-40B4-BE49-F238E27FC236}">
              <a16:creationId xmlns:a16="http://schemas.microsoft.com/office/drawing/2014/main" id="{45A6A886-44F3-4E20-A796-B016C710DAAC}"/>
            </a:ext>
          </a:extLst>
        </xdr:cNvPr>
        <xdr:cNvSpPr txBox="1"/>
      </xdr:nvSpPr>
      <xdr:spPr>
        <a:xfrm>
          <a:off x="1296099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666" name="n_3aveValue【庁舎】&#10;有形固定資産減価償却率">
          <a:extLst>
            <a:ext uri="{FF2B5EF4-FFF2-40B4-BE49-F238E27FC236}">
              <a16:creationId xmlns:a16="http://schemas.microsoft.com/office/drawing/2014/main" id="{598AF73D-29F5-4A09-9903-BB608E92F838}"/>
            </a:ext>
          </a:extLst>
        </xdr:cNvPr>
        <xdr:cNvSpPr txBox="1"/>
      </xdr:nvSpPr>
      <xdr:spPr>
        <a:xfrm>
          <a:off x="121672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667" name="n_4aveValue【庁舎】&#10;有形固定資産減価償却率">
          <a:extLst>
            <a:ext uri="{FF2B5EF4-FFF2-40B4-BE49-F238E27FC236}">
              <a16:creationId xmlns:a16="http://schemas.microsoft.com/office/drawing/2014/main" id="{F1443952-C28B-4770-BD7D-B9712806CE0C}"/>
            </a:ext>
          </a:extLst>
        </xdr:cNvPr>
        <xdr:cNvSpPr txBox="1"/>
      </xdr:nvSpPr>
      <xdr:spPr>
        <a:xfrm>
          <a:off x="11354444" y="1723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75672</xdr:rowOff>
    </xdr:from>
    <xdr:ext cx="405111" cy="259045"/>
    <xdr:sp macro="" textlink="">
      <xdr:nvSpPr>
        <xdr:cNvPr id="668" name="n_1mainValue【庁舎】&#10;有形固定資産減価償却率">
          <a:extLst>
            <a:ext uri="{FF2B5EF4-FFF2-40B4-BE49-F238E27FC236}">
              <a16:creationId xmlns:a16="http://schemas.microsoft.com/office/drawing/2014/main" id="{395C4F3F-2A35-4FB9-A8FD-F17E7D3051E7}"/>
            </a:ext>
          </a:extLst>
        </xdr:cNvPr>
        <xdr:cNvSpPr txBox="1"/>
      </xdr:nvSpPr>
      <xdr:spPr>
        <a:xfrm>
          <a:off x="13742044"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72407</xdr:rowOff>
    </xdr:from>
    <xdr:ext cx="405111" cy="259045"/>
    <xdr:sp macro="" textlink="">
      <xdr:nvSpPr>
        <xdr:cNvPr id="669" name="n_2mainValue【庁舎】&#10;有形固定資産減価償却率">
          <a:extLst>
            <a:ext uri="{FF2B5EF4-FFF2-40B4-BE49-F238E27FC236}">
              <a16:creationId xmlns:a16="http://schemas.microsoft.com/office/drawing/2014/main" id="{2A73417A-4124-435B-86A3-EF0F08832844}"/>
            </a:ext>
          </a:extLst>
        </xdr:cNvPr>
        <xdr:cNvSpPr txBox="1"/>
      </xdr:nvSpPr>
      <xdr:spPr>
        <a:xfrm>
          <a:off x="1296099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165479</xdr:rowOff>
    </xdr:from>
    <xdr:ext cx="405111" cy="259045"/>
    <xdr:sp macro="" textlink="">
      <xdr:nvSpPr>
        <xdr:cNvPr id="670" name="n_3mainValue【庁舎】&#10;有形固定資産減価償却率">
          <a:extLst>
            <a:ext uri="{FF2B5EF4-FFF2-40B4-BE49-F238E27FC236}">
              <a16:creationId xmlns:a16="http://schemas.microsoft.com/office/drawing/2014/main" id="{FCB5D69C-F770-482F-8DD1-842A747DFAE7}"/>
            </a:ext>
          </a:extLst>
        </xdr:cNvPr>
        <xdr:cNvSpPr txBox="1"/>
      </xdr:nvSpPr>
      <xdr:spPr>
        <a:xfrm>
          <a:off x="12167244" y="1776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44648</xdr:rowOff>
    </xdr:from>
    <xdr:ext cx="405111" cy="259045"/>
    <xdr:sp macro="" textlink="">
      <xdr:nvSpPr>
        <xdr:cNvPr id="671" name="n_4mainValue【庁舎】&#10;有形固定資産減価償却率">
          <a:extLst>
            <a:ext uri="{FF2B5EF4-FFF2-40B4-BE49-F238E27FC236}">
              <a16:creationId xmlns:a16="http://schemas.microsoft.com/office/drawing/2014/main" id="{DC238C27-C419-4642-8547-BFD0F919872F}"/>
            </a:ext>
          </a:extLst>
        </xdr:cNvPr>
        <xdr:cNvSpPr txBox="1"/>
      </xdr:nvSpPr>
      <xdr:spPr>
        <a:xfrm>
          <a:off x="113544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a:extLst>
            <a:ext uri="{FF2B5EF4-FFF2-40B4-BE49-F238E27FC236}">
              <a16:creationId xmlns:a16="http://schemas.microsoft.com/office/drawing/2014/main" id="{A388BDC7-3B37-454F-B7D2-24D00A47E9D7}"/>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a:extLst>
            <a:ext uri="{FF2B5EF4-FFF2-40B4-BE49-F238E27FC236}">
              <a16:creationId xmlns:a16="http://schemas.microsoft.com/office/drawing/2014/main" id="{38D44F92-6A39-4CDF-B794-6D0FF2029BCA}"/>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a:extLst>
            <a:ext uri="{FF2B5EF4-FFF2-40B4-BE49-F238E27FC236}">
              <a16:creationId xmlns:a16="http://schemas.microsoft.com/office/drawing/2014/main" id="{9FB9CE4F-24D7-4A26-B922-D2B7864C0EDC}"/>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a:extLst>
            <a:ext uri="{FF2B5EF4-FFF2-40B4-BE49-F238E27FC236}">
              <a16:creationId xmlns:a16="http://schemas.microsoft.com/office/drawing/2014/main" id="{EC79AB6A-A0A4-4669-9604-5047764AE179}"/>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a:extLst>
            <a:ext uri="{FF2B5EF4-FFF2-40B4-BE49-F238E27FC236}">
              <a16:creationId xmlns:a16="http://schemas.microsoft.com/office/drawing/2014/main" id="{831A69AF-616C-4974-9559-2F74F5A82FE0}"/>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a:extLst>
            <a:ext uri="{FF2B5EF4-FFF2-40B4-BE49-F238E27FC236}">
              <a16:creationId xmlns:a16="http://schemas.microsoft.com/office/drawing/2014/main" id="{7B5B68D1-B13E-4CC3-930B-35A812CBFCB3}"/>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a:extLst>
            <a:ext uri="{FF2B5EF4-FFF2-40B4-BE49-F238E27FC236}">
              <a16:creationId xmlns:a16="http://schemas.microsoft.com/office/drawing/2014/main" id="{26CCF086-4CA5-487B-94CB-E21F4278535A}"/>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a:extLst>
            <a:ext uri="{FF2B5EF4-FFF2-40B4-BE49-F238E27FC236}">
              <a16:creationId xmlns:a16="http://schemas.microsoft.com/office/drawing/2014/main" id="{EF268536-B46E-4781-9923-FDCD4A522F9F}"/>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a:extLst>
            <a:ext uri="{FF2B5EF4-FFF2-40B4-BE49-F238E27FC236}">
              <a16:creationId xmlns:a16="http://schemas.microsoft.com/office/drawing/2014/main" id="{768D4DF9-923E-4941-8D25-17D4CA0FC329}"/>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a:extLst>
            <a:ext uri="{FF2B5EF4-FFF2-40B4-BE49-F238E27FC236}">
              <a16:creationId xmlns:a16="http://schemas.microsoft.com/office/drawing/2014/main" id="{61DA1A73-3301-4A73-8CE9-045C5A1E067F}"/>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2" name="直線コネクタ 681">
          <a:extLst>
            <a:ext uri="{FF2B5EF4-FFF2-40B4-BE49-F238E27FC236}">
              <a16:creationId xmlns:a16="http://schemas.microsoft.com/office/drawing/2014/main" id="{E08C655D-1660-4F01-8661-EA4BF8C7AA0E}"/>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3" name="テキスト ボックス 682">
          <a:extLst>
            <a:ext uri="{FF2B5EF4-FFF2-40B4-BE49-F238E27FC236}">
              <a16:creationId xmlns:a16="http://schemas.microsoft.com/office/drawing/2014/main" id="{9FB3641C-6EC1-46C4-B76E-CBEA228F358D}"/>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4" name="直線コネクタ 683">
          <a:extLst>
            <a:ext uri="{FF2B5EF4-FFF2-40B4-BE49-F238E27FC236}">
              <a16:creationId xmlns:a16="http://schemas.microsoft.com/office/drawing/2014/main" id="{60C48DE6-7755-4397-90A4-BF693B376D28}"/>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5" name="テキスト ボックス 684">
          <a:extLst>
            <a:ext uri="{FF2B5EF4-FFF2-40B4-BE49-F238E27FC236}">
              <a16:creationId xmlns:a16="http://schemas.microsoft.com/office/drawing/2014/main" id="{DE9E4455-B4AC-48A5-8AAF-B80CFBBB2ADE}"/>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6" name="直線コネクタ 685">
          <a:extLst>
            <a:ext uri="{FF2B5EF4-FFF2-40B4-BE49-F238E27FC236}">
              <a16:creationId xmlns:a16="http://schemas.microsoft.com/office/drawing/2014/main" id="{51A04434-9379-4F60-B576-8FFB17AA4B83}"/>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7" name="テキスト ボックス 686">
          <a:extLst>
            <a:ext uri="{FF2B5EF4-FFF2-40B4-BE49-F238E27FC236}">
              <a16:creationId xmlns:a16="http://schemas.microsoft.com/office/drawing/2014/main" id="{97923A9B-E969-4083-BA95-15CA1A91E224}"/>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8" name="直線コネクタ 687">
          <a:extLst>
            <a:ext uri="{FF2B5EF4-FFF2-40B4-BE49-F238E27FC236}">
              <a16:creationId xmlns:a16="http://schemas.microsoft.com/office/drawing/2014/main" id="{865DA9EB-8645-48BC-B813-5C1138545175}"/>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9" name="テキスト ボックス 688">
          <a:extLst>
            <a:ext uri="{FF2B5EF4-FFF2-40B4-BE49-F238E27FC236}">
              <a16:creationId xmlns:a16="http://schemas.microsoft.com/office/drawing/2014/main" id="{092DA2C3-DAEB-4B17-AC28-750F29ADF450}"/>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0" name="直線コネクタ 689">
          <a:extLst>
            <a:ext uri="{FF2B5EF4-FFF2-40B4-BE49-F238E27FC236}">
              <a16:creationId xmlns:a16="http://schemas.microsoft.com/office/drawing/2014/main" id="{759EF551-E173-4150-BC96-BC8F92FF53E6}"/>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91" name="テキスト ボックス 690">
          <a:extLst>
            <a:ext uri="{FF2B5EF4-FFF2-40B4-BE49-F238E27FC236}">
              <a16:creationId xmlns:a16="http://schemas.microsoft.com/office/drawing/2014/main" id="{5BC3649B-CD93-405E-8AEC-5C0B4AFF1308}"/>
            </a:ext>
          </a:extLst>
        </xdr:cNvPr>
        <xdr:cNvSpPr txBox="1"/>
      </xdr:nvSpPr>
      <xdr:spPr>
        <a:xfrm>
          <a:off x="15985051" y="1643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2" name="直線コネクタ 691">
          <a:extLst>
            <a:ext uri="{FF2B5EF4-FFF2-40B4-BE49-F238E27FC236}">
              <a16:creationId xmlns:a16="http://schemas.microsoft.com/office/drawing/2014/main" id="{645B1443-E319-4131-BE1F-5D22517FB059}"/>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3" name="テキスト ボックス 692">
          <a:extLst>
            <a:ext uri="{FF2B5EF4-FFF2-40B4-BE49-F238E27FC236}">
              <a16:creationId xmlns:a16="http://schemas.microsoft.com/office/drawing/2014/main" id="{DF0B0FDC-040F-4790-AF32-DCA9365C7EE7}"/>
            </a:ext>
          </a:extLst>
        </xdr:cNvPr>
        <xdr:cNvSpPr txBox="1"/>
      </xdr:nvSpPr>
      <xdr:spPr>
        <a:xfrm>
          <a:off x="15985051" y="1605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4" name="【庁舎】&#10;一人当たり面積グラフ枠">
          <a:extLst>
            <a:ext uri="{FF2B5EF4-FFF2-40B4-BE49-F238E27FC236}">
              <a16:creationId xmlns:a16="http://schemas.microsoft.com/office/drawing/2014/main" id="{643067AD-DA87-4E87-B519-00E52A6A9123}"/>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695" name="直線コネクタ 694">
          <a:extLst>
            <a:ext uri="{FF2B5EF4-FFF2-40B4-BE49-F238E27FC236}">
              <a16:creationId xmlns:a16="http://schemas.microsoft.com/office/drawing/2014/main" id="{9E4B064A-950D-442F-A28E-94EE676499EF}"/>
            </a:ext>
          </a:extLst>
        </xdr:cNvPr>
        <xdr:cNvCxnSpPr/>
      </xdr:nvCxnSpPr>
      <xdr:spPr>
        <a:xfrm flipV="1">
          <a:off x="19951064" y="167840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696" name="【庁舎】&#10;一人当たり面積最小値テキスト">
          <a:extLst>
            <a:ext uri="{FF2B5EF4-FFF2-40B4-BE49-F238E27FC236}">
              <a16:creationId xmlns:a16="http://schemas.microsoft.com/office/drawing/2014/main" id="{0E01DA81-7603-486D-A156-7298B0F3F93B}"/>
            </a:ext>
          </a:extLst>
        </xdr:cNvPr>
        <xdr:cNvSpPr txBox="1"/>
      </xdr:nvSpPr>
      <xdr:spPr>
        <a:xfrm>
          <a:off x="19989800"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697" name="直線コネクタ 696">
          <a:extLst>
            <a:ext uri="{FF2B5EF4-FFF2-40B4-BE49-F238E27FC236}">
              <a16:creationId xmlns:a16="http://schemas.microsoft.com/office/drawing/2014/main" id="{EDF90C9F-80E2-48CD-A933-C419F144647A}"/>
            </a:ext>
          </a:extLst>
        </xdr:cNvPr>
        <xdr:cNvCxnSpPr/>
      </xdr:nvCxnSpPr>
      <xdr:spPr>
        <a:xfrm>
          <a:off x="19881850" y="18067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698" name="【庁舎】&#10;一人当たり面積最大値テキスト">
          <a:extLst>
            <a:ext uri="{FF2B5EF4-FFF2-40B4-BE49-F238E27FC236}">
              <a16:creationId xmlns:a16="http://schemas.microsoft.com/office/drawing/2014/main" id="{559B3AC8-5A0B-4189-B76B-FA05E8E607AD}"/>
            </a:ext>
          </a:extLst>
        </xdr:cNvPr>
        <xdr:cNvSpPr txBox="1"/>
      </xdr:nvSpPr>
      <xdr:spPr>
        <a:xfrm>
          <a:off x="19989800" y="1655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699" name="直線コネクタ 698">
          <a:extLst>
            <a:ext uri="{FF2B5EF4-FFF2-40B4-BE49-F238E27FC236}">
              <a16:creationId xmlns:a16="http://schemas.microsoft.com/office/drawing/2014/main" id="{C2B0DD0D-BAB8-4DD2-8033-1484DE46C3D5}"/>
            </a:ext>
          </a:extLst>
        </xdr:cNvPr>
        <xdr:cNvCxnSpPr/>
      </xdr:nvCxnSpPr>
      <xdr:spPr>
        <a:xfrm>
          <a:off x="19881850" y="167840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700" name="【庁舎】&#10;一人当たり面積平均値テキスト">
          <a:extLst>
            <a:ext uri="{FF2B5EF4-FFF2-40B4-BE49-F238E27FC236}">
              <a16:creationId xmlns:a16="http://schemas.microsoft.com/office/drawing/2014/main" id="{B8FB4F4A-30AA-4C4E-B2F0-DA0D5C9C4D71}"/>
            </a:ext>
          </a:extLst>
        </xdr:cNvPr>
        <xdr:cNvSpPr txBox="1"/>
      </xdr:nvSpPr>
      <xdr:spPr>
        <a:xfrm>
          <a:off x="199898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701" name="フローチャート: 判断 700">
          <a:extLst>
            <a:ext uri="{FF2B5EF4-FFF2-40B4-BE49-F238E27FC236}">
              <a16:creationId xmlns:a16="http://schemas.microsoft.com/office/drawing/2014/main" id="{DE39AA79-DC85-410F-B0E4-33075DC7AC3B}"/>
            </a:ext>
          </a:extLst>
        </xdr:cNvPr>
        <xdr:cNvSpPr/>
      </xdr:nvSpPr>
      <xdr:spPr>
        <a:xfrm>
          <a:off x="199009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702" name="フローチャート: 判断 701">
          <a:extLst>
            <a:ext uri="{FF2B5EF4-FFF2-40B4-BE49-F238E27FC236}">
              <a16:creationId xmlns:a16="http://schemas.microsoft.com/office/drawing/2014/main" id="{F62E9E7B-A0F4-40A7-89A2-652E7B7E6C1C}"/>
            </a:ext>
          </a:extLst>
        </xdr:cNvPr>
        <xdr:cNvSpPr/>
      </xdr:nvSpPr>
      <xdr:spPr>
        <a:xfrm>
          <a:off x="19157950" y="179315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703" name="フローチャート: 判断 702">
          <a:extLst>
            <a:ext uri="{FF2B5EF4-FFF2-40B4-BE49-F238E27FC236}">
              <a16:creationId xmlns:a16="http://schemas.microsoft.com/office/drawing/2014/main" id="{BF8A2C7F-C716-4D4C-855B-F6A05F768CDE}"/>
            </a:ext>
          </a:extLst>
        </xdr:cNvPr>
        <xdr:cNvSpPr/>
      </xdr:nvSpPr>
      <xdr:spPr>
        <a:xfrm>
          <a:off x="1834515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704" name="フローチャート: 判断 703">
          <a:extLst>
            <a:ext uri="{FF2B5EF4-FFF2-40B4-BE49-F238E27FC236}">
              <a16:creationId xmlns:a16="http://schemas.microsoft.com/office/drawing/2014/main" id="{F534F1C2-4E06-4360-A377-5C91481AD707}"/>
            </a:ext>
          </a:extLst>
        </xdr:cNvPr>
        <xdr:cNvSpPr/>
      </xdr:nvSpPr>
      <xdr:spPr>
        <a:xfrm>
          <a:off x="17551400" y="1793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705" name="フローチャート: 判断 704">
          <a:extLst>
            <a:ext uri="{FF2B5EF4-FFF2-40B4-BE49-F238E27FC236}">
              <a16:creationId xmlns:a16="http://schemas.microsoft.com/office/drawing/2014/main" id="{1F4E6FD0-4778-49ED-AD38-9B646A793C45}"/>
            </a:ext>
          </a:extLst>
        </xdr:cNvPr>
        <xdr:cNvSpPr/>
      </xdr:nvSpPr>
      <xdr:spPr>
        <a:xfrm>
          <a:off x="16757650" y="179382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7D595A38-A9D1-4537-84F7-89802B4EABC1}"/>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9686F862-6CC4-4003-9AD8-04300E18408F}"/>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BE85A3E2-6ED3-4106-B6FC-878CA02AEB7B}"/>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FB3969AF-C647-4A5F-B494-E2FA6858B775}"/>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355CDB0F-5258-4596-A357-7FF62173CBDF}"/>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149733</xdr:rowOff>
    </xdr:from>
    <xdr:to>
      <xdr:col>116</xdr:col>
      <xdr:colOff>114300</xdr:colOff>
      <xdr:row>108</xdr:row>
      <xdr:rowOff>79883</xdr:rowOff>
    </xdr:to>
    <xdr:sp macro="" textlink="">
      <xdr:nvSpPr>
        <xdr:cNvPr id="711" name="楕円 710">
          <a:extLst>
            <a:ext uri="{FF2B5EF4-FFF2-40B4-BE49-F238E27FC236}">
              <a16:creationId xmlns:a16="http://schemas.microsoft.com/office/drawing/2014/main" id="{52777951-0072-49EE-84C4-8F7A93A1BF79}"/>
            </a:ext>
          </a:extLst>
        </xdr:cNvPr>
        <xdr:cNvSpPr/>
      </xdr:nvSpPr>
      <xdr:spPr>
        <a:xfrm>
          <a:off x="19900900" y="1792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109110</xdr:rowOff>
    </xdr:from>
    <xdr:ext cx="469744" cy="259045"/>
    <xdr:sp macro="" textlink="">
      <xdr:nvSpPr>
        <xdr:cNvPr id="712" name="【庁舎】&#10;一人当たり面積該当値テキスト">
          <a:extLst>
            <a:ext uri="{FF2B5EF4-FFF2-40B4-BE49-F238E27FC236}">
              <a16:creationId xmlns:a16="http://schemas.microsoft.com/office/drawing/2014/main" id="{6A25126D-7420-4A9E-B3DA-3A94565E808C}"/>
            </a:ext>
          </a:extLst>
        </xdr:cNvPr>
        <xdr:cNvSpPr txBox="1"/>
      </xdr:nvSpPr>
      <xdr:spPr>
        <a:xfrm>
          <a:off x="19989800" y="1771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122810</xdr:rowOff>
    </xdr:from>
    <xdr:to>
      <xdr:col>112</xdr:col>
      <xdr:colOff>38100</xdr:colOff>
      <xdr:row>108</xdr:row>
      <xdr:rowOff>52960</xdr:rowOff>
    </xdr:to>
    <xdr:sp macro="" textlink="">
      <xdr:nvSpPr>
        <xdr:cNvPr id="713" name="楕円 712">
          <a:extLst>
            <a:ext uri="{FF2B5EF4-FFF2-40B4-BE49-F238E27FC236}">
              <a16:creationId xmlns:a16="http://schemas.microsoft.com/office/drawing/2014/main" id="{4D51298D-27D0-49E6-AA63-82F94044C944}"/>
            </a:ext>
          </a:extLst>
        </xdr:cNvPr>
        <xdr:cNvSpPr/>
      </xdr:nvSpPr>
      <xdr:spPr>
        <a:xfrm>
          <a:off x="19157950" y="178964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2160</xdr:rowOff>
    </xdr:from>
    <xdr:to>
      <xdr:col>116</xdr:col>
      <xdr:colOff>63500</xdr:colOff>
      <xdr:row>108</xdr:row>
      <xdr:rowOff>29083</xdr:rowOff>
    </xdr:to>
    <xdr:cxnSp macro="">
      <xdr:nvCxnSpPr>
        <xdr:cNvPr id="714" name="直線コネクタ 713">
          <a:extLst>
            <a:ext uri="{FF2B5EF4-FFF2-40B4-BE49-F238E27FC236}">
              <a16:creationId xmlns:a16="http://schemas.microsoft.com/office/drawing/2014/main" id="{9082B2E3-2C34-45C3-8E6D-A442116C1718}"/>
            </a:ext>
          </a:extLst>
        </xdr:cNvPr>
        <xdr:cNvCxnSpPr/>
      </xdr:nvCxnSpPr>
      <xdr:spPr>
        <a:xfrm>
          <a:off x="19202400" y="17947260"/>
          <a:ext cx="749300" cy="2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124840</xdr:rowOff>
    </xdr:from>
    <xdr:to>
      <xdr:col>107</xdr:col>
      <xdr:colOff>101600</xdr:colOff>
      <xdr:row>108</xdr:row>
      <xdr:rowOff>54990</xdr:rowOff>
    </xdr:to>
    <xdr:sp macro="" textlink="">
      <xdr:nvSpPr>
        <xdr:cNvPr id="715" name="楕円 714">
          <a:extLst>
            <a:ext uri="{FF2B5EF4-FFF2-40B4-BE49-F238E27FC236}">
              <a16:creationId xmlns:a16="http://schemas.microsoft.com/office/drawing/2014/main" id="{2CD472C6-08C4-4487-A28E-1CFE0D579A28}"/>
            </a:ext>
          </a:extLst>
        </xdr:cNvPr>
        <xdr:cNvSpPr/>
      </xdr:nvSpPr>
      <xdr:spPr>
        <a:xfrm>
          <a:off x="18345150" y="178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2160</xdr:rowOff>
    </xdr:from>
    <xdr:to>
      <xdr:col>111</xdr:col>
      <xdr:colOff>177800</xdr:colOff>
      <xdr:row>108</xdr:row>
      <xdr:rowOff>4190</xdr:rowOff>
    </xdr:to>
    <xdr:cxnSp macro="">
      <xdr:nvCxnSpPr>
        <xdr:cNvPr id="716" name="直線コネクタ 715">
          <a:extLst>
            <a:ext uri="{FF2B5EF4-FFF2-40B4-BE49-F238E27FC236}">
              <a16:creationId xmlns:a16="http://schemas.microsoft.com/office/drawing/2014/main" id="{B71A238B-0632-48E1-A786-49252100F46A}"/>
            </a:ext>
          </a:extLst>
        </xdr:cNvPr>
        <xdr:cNvCxnSpPr/>
      </xdr:nvCxnSpPr>
      <xdr:spPr>
        <a:xfrm flipV="1">
          <a:off x="18395950" y="17947260"/>
          <a:ext cx="806450" cy="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154432</xdr:rowOff>
    </xdr:from>
    <xdr:to>
      <xdr:col>102</xdr:col>
      <xdr:colOff>165100</xdr:colOff>
      <xdr:row>108</xdr:row>
      <xdr:rowOff>84582</xdr:rowOff>
    </xdr:to>
    <xdr:sp macro="" textlink="">
      <xdr:nvSpPr>
        <xdr:cNvPr id="717" name="楕円 716">
          <a:extLst>
            <a:ext uri="{FF2B5EF4-FFF2-40B4-BE49-F238E27FC236}">
              <a16:creationId xmlns:a16="http://schemas.microsoft.com/office/drawing/2014/main" id="{17769940-DE2E-433D-B110-471ADD98D661}"/>
            </a:ext>
          </a:extLst>
        </xdr:cNvPr>
        <xdr:cNvSpPr/>
      </xdr:nvSpPr>
      <xdr:spPr>
        <a:xfrm>
          <a:off x="17551400" y="1792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4190</xdr:rowOff>
    </xdr:from>
    <xdr:to>
      <xdr:col>107</xdr:col>
      <xdr:colOff>50800</xdr:colOff>
      <xdr:row>108</xdr:row>
      <xdr:rowOff>33782</xdr:rowOff>
    </xdr:to>
    <xdr:cxnSp macro="">
      <xdr:nvCxnSpPr>
        <xdr:cNvPr id="718" name="直線コネクタ 717">
          <a:extLst>
            <a:ext uri="{FF2B5EF4-FFF2-40B4-BE49-F238E27FC236}">
              <a16:creationId xmlns:a16="http://schemas.microsoft.com/office/drawing/2014/main" id="{418D8E74-1B3E-454E-ADB6-E0AC5C77A723}"/>
            </a:ext>
          </a:extLst>
        </xdr:cNvPr>
        <xdr:cNvCxnSpPr/>
      </xdr:nvCxnSpPr>
      <xdr:spPr>
        <a:xfrm flipV="1">
          <a:off x="17602200" y="17949290"/>
          <a:ext cx="793750" cy="2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156083</xdr:rowOff>
    </xdr:from>
    <xdr:to>
      <xdr:col>98</xdr:col>
      <xdr:colOff>38100</xdr:colOff>
      <xdr:row>108</xdr:row>
      <xdr:rowOff>86233</xdr:rowOff>
    </xdr:to>
    <xdr:sp macro="" textlink="">
      <xdr:nvSpPr>
        <xdr:cNvPr id="719" name="楕円 718">
          <a:extLst>
            <a:ext uri="{FF2B5EF4-FFF2-40B4-BE49-F238E27FC236}">
              <a16:creationId xmlns:a16="http://schemas.microsoft.com/office/drawing/2014/main" id="{4A863438-986F-4518-B1DE-1C5410736B07}"/>
            </a:ext>
          </a:extLst>
        </xdr:cNvPr>
        <xdr:cNvSpPr/>
      </xdr:nvSpPr>
      <xdr:spPr>
        <a:xfrm>
          <a:off x="16757650" y="179297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33782</xdr:rowOff>
    </xdr:from>
    <xdr:to>
      <xdr:col>102</xdr:col>
      <xdr:colOff>114300</xdr:colOff>
      <xdr:row>108</xdr:row>
      <xdr:rowOff>35433</xdr:rowOff>
    </xdr:to>
    <xdr:cxnSp macro="">
      <xdr:nvCxnSpPr>
        <xdr:cNvPr id="720" name="直線コネクタ 719">
          <a:extLst>
            <a:ext uri="{FF2B5EF4-FFF2-40B4-BE49-F238E27FC236}">
              <a16:creationId xmlns:a16="http://schemas.microsoft.com/office/drawing/2014/main" id="{85A7AFA7-FC32-4807-BD99-B32887E134E9}"/>
            </a:ext>
          </a:extLst>
        </xdr:cNvPr>
        <xdr:cNvCxnSpPr/>
      </xdr:nvCxnSpPr>
      <xdr:spPr>
        <a:xfrm flipV="1">
          <a:off x="16802100" y="17978882"/>
          <a:ext cx="8001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79139</xdr:rowOff>
    </xdr:from>
    <xdr:ext cx="469744" cy="259045"/>
    <xdr:sp macro="" textlink="">
      <xdr:nvSpPr>
        <xdr:cNvPr id="721" name="n_1aveValue【庁舎】&#10;一人当たり面積">
          <a:extLst>
            <a:ext uri="{FF2B5EF4-FFF2-40B4-BE49-F238E27FC236}">
              <a16:creationId xmlns:a16="http://schemas.microsoft.com/office/drawing/2014/main" id="{8247A853-4589-46D9-9B3C-33E64CF7A15E}"/>
            </a:ext>
          </a:extLst>
        </xdr:cNvPr>
        <xdr:cNvSpPr txBox="1"/>
      </xdr:nvSpPr>
      <xdr:spPr>
        <a:xfrm>
          <a:off x="18980227" y="1802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722" name="n_2aveValue【庁舎】&#10;一人当たり面積">
          <a:extLst>
            <a:ext uri="{FF2B5EF4-FFF2-40B4-BE49-F238E27FC236}">
              <a16:creationId xmlns:a16="http://schemas.microsoft.com/office/drawing/2014/main" id="{08B7ECD5-A821-4E0A-89D6-15818CDA0BD1}"/>
            </a:ext>
          </a:extLst>
        </xdr:cNvPr>
        <xdr:cNvSpPr txBox="1"/>
      </xdr:nvSpPr>
      <xdr:spPr>
        <a:xfrm>
          <a:off x="18180127" y="180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82059</xdr:rowOff>
    </xdr:from>
    <xdr:ext cx="469744" cy="259045"/>
    <xdr:sp macro="" textlink="">
      <xdr:nvSpPr>
        <xdr:cNvPr id="723" name="n_3aveValue【庁舎】&#10;一人当たり面積">
          <a:extLst>
            <a:ext uri="{FF2B5EF4-FFF2-40B4-BE49-F238E27FC236}">
              <a16:creationId xmlns:a16="http://schemas.microsoft.com/office/drawing/2014/main" id="{9114B08C-15A5-412C-974D-7C189334B22F}"/>
            </a:ext>
          </a:extLst>
        </xdr:cNvPr>
        <xdr:cNvSpPr txBox="1"/>
      </xdr:nvSpPr>
      <xdr:spPr>
        <a:xfrm>
          <a:off x="17386377" y="1802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85869</xdr:rowOff>
    </xdr:from>
    <xdr:ext cx="469744" cy="259045"/>
    <xdr:sp macro="" textlink="">
      <xdr:nvSpPr>
        <xdr:cNvPr id="724" name="n_4aveValue【庁舎】&#10;一人当たり面積">
          <a:extLst>
            <a:ext uri="{FF2B5EF4-FFF2-40B4-BE49-F238E27FC236}">
              <a16:creationId xmlns:a16="http://schemas.microsoft.com/office/drawing/2014/main" id="{E6C620A7-C297-4A4E-A209-270441565075}"/>
            </a:ext>
          </a:extLst>
        </xdr:cNvPr>
        <xdr:cNvSpPr txBox="1"/>
      </xdr:nvSpPr>
      <xdr:spPr>
        <a:xfrm>
          <a:off x="16592627" y="1803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69487</xdr:rowOff>
    </xdr:from>
    <xdr:ext cx="469744" cy="259045"/>
    <xdr:sp macro="" textlink="">
      <xdr:nvSpPr>
        <xdr:cNvPr id="725" name="n_1mainValue【庁舎】&#10;一人当たり面積">
          <a:extLst>
            <a:ext uri="{FF2B5EF4-FFF2-40B4-BE49-F238E27FC236}">
              <a16:creationId xmlns:a16="http://schemas.microsoft.com/office/drawing/2014/main" id="{40274472-9D3E-4C82-8562-DF3ABD40C884}"/>
            </a:ext>
          </a:extLst>
        </xdr:cNvPr>
        <xdr:cNvSpPr txBox="1"/>
      </xdr:nvSpPr>
      <xdr:spPr>
        <a:xfrm>
          <a:off x="18980227" y="1767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71517</xdr:rowOff>
    </xdr:from>
    <xdr:ext cx="469744" cy="259045"/>
    <xdr:sp macro="" textlink="">
      <xdr:nvSpPr>
        <xdr:cNvPr id="726" name="n_2mainValue【庁舎】&#10;一人当たり面積">
          <a:extLst>
            <a:ext uri="{FF2B5EF4-FFF2-40B4-BE49-F238E27FC236}">
              <a16:creationId xmlns:a16="http://schemas.microsoft.com/office/drawing/2014/main" id="{1A9C3D09-04B4-4F2A-89E8-0779388330CE}"/>
            </a:ext>
          </a:extLst>
        </xdr:cNvPr>
        <xdr:cNvSpPr txBox="1"/>
      </xdr:nvSpPr>
      <xdr:spPr>
        <a:xfrm>
          <a:off x="18180127" y="1767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101109</xdr:rowOff>
    </xdr:from>
    <xdr:ext cx="469744" cy="259045"/>
    <xdr:sp macro="" textlink="">
      <xdr:nvSpPr>
        <xdr:cNvPr id="727" name="n_3mainValue【庁舎】&#10;一人当たり面積">
          <a:extLst>
            <a:ext uri="{FF2B5EF4-FFF2-40B4-BE49-F238E27FC236}">
              <a16:creationId xmlns:a16="http://schemas.microsoft.com/office/drawing/2014/main" id="{EC88B38E-AA43-4542-A83B-045C0926F28C}"/>
            </a:ext>
          </a:extLst>
        </xdr:cNvPr>
        <xdr:cNvSpPr txBox="1"/>
      </xdr:nvSpPr>
      <xdr:spPr>
        <a:xfrm>
          <a:off x="17386377" y="1770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102760</xdr:rowOff>
    </xdr:from>
    <xdr:ext cx="469744" cy="259045"/>
    <xdr:sp macro="" textlink="">
      <xdr:nvSpPr>
        <xdr:cNvPr id="728" name="n_4mainValue【庁舎】&#10;一人当たり面積">
          <a:extLst>
            <a:ext uri="{FF2B5EF4-FFF2-40B4-BE49-F238E27FC236}">
              <a16:creationId xmlns:a16="http://schemas.microsoft.com/office/drawing/2014/main" id="{DA558F46-19F7-41A1-83F4-BB126FB00856}"/>
            </a:ext>
          </a:extLst>
        </xdr:cNvPr>
        <xdr:cNvSpPr txBox="1"/>
      </xdr:nvSpPr>
      <xdr:spPr>
        <a:xfrm>
          <a:off x="16592627" y="1770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9" name="正方形/長方形 728">
          <a:extLst>
            <a:ext uri="{FF2B5EF4-FFF2-40B4-BE49-F238E27FC236}">
              <a16:creationId xmlns:a16="http://schemas.microsoft.com/office/drawing/2014/main" id="{BD646AD5-D074-4E6E-9DC3-0A25570BCF4C}"/>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0" name="正方形/長方形 729">
          <a:extLst>
            <a:ext uri="{FF2B5EF4-FFF2-40B4-BE49-F238E27FC236}">
              <a16:creationId xmlns:a16="http://schemas.microsoft.com/office/drawing/2014/main" id="{B0CFAEF3-739C-40A7-97BE-FB5268F8871E}"/>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1" name="テキスト ボックス 730">
          <a:extLst>
            <a:ext uri="{FF2B5EF4-FFF2-40B4-BE49-F238E27FC236}">
              <a16:creationId xmlns:a16="http://schemas.microsoft.com/office/drawing/2014/main" id="{EBB218F0-8A95-4CC9-8787-D726A00C1D2E}"/>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福祉施設</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以外の各施設ともに類似団体と比較して有形固定資産減価償却率が同レベルもしくは高い水準となっている。各施設とも建設年代が古いが新規に建設する必要性を検討しながら更新計画を策定中である。また、使用頻度などを考慮し統廃合を実施し施設の効率化を図っている。</a:t>
          </a:r>
        </a:p>
        <a:p>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体育館・プール</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有形固定資産減価償却率の上昇については、体育館が</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学校施設</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として計上されていたことにより、固定資産台帳の修正に伴うものである。一人当たり面積の増加についても同様に修正によるものとなります。</a:t>
          </a:r>
        </a:p>
        <a:p>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福祉施設</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デイサービスセンターの新築に伴い、有形固定資産減価償却率が計上された。</a:t>
          </a:r>
        </a:p>
        <a:p>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庁舎</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庁舎においては、老朽化により有形固定資産減価償却率も</a:t>
          </a:r>
          <a:r>
            <a:rPr kumimoji="1" lang="en-US" altLang="ja-JP" sz="1200">
              <a:solidFill>
                <a:schemeClr val="dk1"/>
              </a:solidFill>
              <a:effectLst/>
              <a:latin typeface="+mn-lt"/>
              <a:ea typeface="+mn-ea"/>
              <a:cs typeface="+mn-cs"/>
            </a:rPr>
            <a:t>100%</a:t>
          </a:r>
          <a:r>
            <a:rPr kumimoji="1" lang="ja-JP" altLang="en-US" sz="1200">
              <a:solidFill>
                <a:schemeClr val="dk1"/>
              </a:solidFill>
              <a:effectLst/>
              <a:latin typeface="+mn-lt"/>
              <a:ea typeface="+mn-ea"/>
              <a:cs typeface="+mn-cs"/>
            </a:rPr>
            <a:t>となっているが、新庁舎建設に向けて検討している状況である。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1,608
1,579
356.64
4,040,263
3,663,418
340,957
1,667,081
3,812,070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であり、類似団体より若干上回っている。ダムや水力発電所などの大規模償却資産税があるため固定資産税の収入額が大きく、村税に占める割合が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割を超えているが、大規模償却資産税は年々減額されていくため今後も「子育て支援や少子化対策」「移住・定住者への支援」など多くの施策を実行し、第２次総合戦略の目標「人口は維持以上を目指し、持続可能な村を創る」を達成すべく、財源確保を図りつつ、引き続き財政基盤の強化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170180</xdr:rowOff>
    </xdr:from>
    <xdr:to>
      <xdr:col>23</xdr:col>
      <xdr:colOff>133350</xdr:colOff>
      <xdr:row>43</xdr:row>
      <xdr:rowOff>8382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37108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8382</xdr:rowOff>
    </xdr:from>
    <xdr:to>
      <xdr:col>19</xdr:col>
      <xdr:colOff>133350</xdr:colOff>
      <xdr:row>43</xdr:row>
      <xdr:rowOff>18034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3807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18034</xdr:rowOff>
    </xdr:from>
    <xdr:to>
      <xdr:col>15</xdr:col>
      <xdr:colOff>82550</xdr:colOff>
      <xdr:row>43</xdr:row>
      <xdr:rowOff>18034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390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18034</xdr:rowOff>
    </xdr:from>
    <xdr:to>
      <xdr:col>11</xdr:col>
      <xdr:colOff>31750</xdr:colOff>
      <xdr:row>43</xdr:row>
      <xdr:rowOff>27686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3903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159783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101871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119380</xdr:rowOff>
    </xdr:from>
    <xdr:to>
      <xdr:col>23</xdr:col>
      <xdr:colOff>184150</xdr:colOff>
      <xdr:row>43</xdr:row>
      <xdr:rowOff>49530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135907</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129032</xdr:rowOff>
    </xdr:from>
    <xdr:to>
      <xdr:col>19</xdr:col>
      <xdr:colOff>184150</xdr:colOff>
      <xdr:row>43</xdr:row>
      <xdr:rowOff>59182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69359</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09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138684</xdr:rowOff>
    </xdr:from>
    <xdr:to>
      <xdr:col>15</xdr:col>
      <xdr:colOff>133350</xdr:colOff>
      <xdr:row>43</xdr:row>
      <xdr:rowOff>68834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79011</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10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138684</xdr:rowOff>
    </xdr:from>
    <xdr:to>
      <xdr:col>11</xdr:col>
      <xdr:colOff>82550</xdr:colOff>
      <xdr:row>43</xdr:row>
      <xdr:rowOff>68834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79011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10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148336</xdr:rowOff>
    </xdr:from>
    <xdr:to>
      <xdr:col>7</xdr:col>
      <xdr:colOff>31750</xdr:colOff>
      <xdr:row>43</xdr:row>
      <xdr:rowOff>78486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88663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11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経常収支比率については前年度より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74.8</a:t>
          </a:r>
          <a:r>
            <a:rPr kumimoji="1" lang="ja-JP" altLang="en-US" sz="1300">
              <a:latin typeface="ＭＳ Ｐゴシック" panose="020B0600070205080204" pitchFamily="50" charset="-128"/>
              <a:ea typeface="ＭＳ Ｐゴシック" panose="020B0600070205080204" pitchFamily="50" charset="-128"/>
            </a:rPr>
            <a:t>となった。 歳入面では地方債が前年に比べ</a:t>
          </a:r>
          <a:r>
            <a:rPr kumimoji="1" lang="en-US" altLang="ja-JP" sz="1300">
              <a:latin typeface="ＭＳ Ｐゴシック" panose="020B0600070205080204" pitchFamily="50" charset="-128"/>
              <a:ea typeface="ＭＳ Ｐゴシック" panose="020B0600070205080204" pitchFamily="50" charset="-128"/>
            </a:rPr>
            <a:t>41.9</a:t>
          </a:r>
          <a:r>
            <a:rPr kumimoji="1" lang="ja-JP" altLang="en-US" sz="1300">
              <a:latin typeface="ＭＳ Ｐゴシック" panose="020B0600070205080204" pitchFamily="50" charset="-128"/>
              <a:ea typeface="ＭＳ Ｐゴシック" panose="020B0600070205080204" pitchFamily="50" charset="-128"/>
            </a:rPr>
            <a:t>ポイント減少し、うち臨時財政対策債発行額も前年に比べ</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ポイント減少している。歳出面では公債費において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ポイント増加しているものの、維持補修費が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ポイント減少しており、これは少雪により除雪に関する経費の減少によるものであり、経常的支出の減少要因となった。類似団体に比べ低い水準ではあるが、今後も義務的経費の抑制に努めます。</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62</xdr:row>
      <xdr:rowOff>106786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690437"/>
          <a:ext cx="8382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64558</xdr:rowOff>
    </xdr:from>
    <xdr:to>
      <xdr:col>19</xdr:col>
      <xdr:colOff>133350</xdr:colOff>
      <xdr:row>62</xdr:row>
      <xdr:rowOff>106786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694458"/>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40429</xdr:rowOff>
    </xdr:from>
    <xdr:to>
      <xdr:col>15</xdr:col>
      <xdr:colOff>82550</xdr:colOff>
      <xdr:row>62</xdr:row>
      <xdr:rowOff>64558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7032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121391</xdr:rowOff>
    </xdr:from>
    <xdr:to>
      <xdr:col>11</xdr:col>
      <xdr:colOff>31750</xdr:colOff>
      <xdr:row>62</xdr:row>
      <xdr:rowOff>40429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579841"/>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15151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26264</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55986</xdr:rowOff>
    </xdr:from>
    <xdr:to>
      <xdr:col>19</xdr:col>
      <xdr:colOff>184150</xdr:colOff>
      <xdr:row>62</xdr:row>
      <xdr:rowOff>157586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167763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4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13758</xdr:rowOff>
    </xdr:from>
    <xdr:to>
      <xdr:col>15</xdr:col>
      <xdr:colOff>133350</xdr:colOff>
      <xdr:row>62</xdr:row>
      <xdr:rowOff>115358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125535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161079</xdr:rowOff>
    </xdr:from>
    <xdr:to>
      <xdr:col>11</xdr:col>
      <xdr:colOff>82550</xdr:colOff>
      <xdr:row>62</xdr:row>
      <xdr:rowOff>91229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101406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70591</xdr:rowOff>
    </xdr:from>
    <xdr:to>
      <xdr:col>7</xdr:col>
      <xdr:colOff>31750</xdr:colOff>
      <xdr:row>62</xdr:row>
      <xdr:rowOff>741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10918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9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[789,309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人当たりの人件費・物件費等は、類似団体と比較した場合</a:t>
          </a:r>
          <a:r>
            <a:rPr kumimoji="1" lang="en-US" altLang="ja-JP" sz="1300">
              <a:latin typeface="ＭＳ Ｐゴシック" panose="020B0600070205080204" pitchFamily="50" charset="-128"/>
              <a:ea typeface="ＭＳ Ｐゴシック" panose="020B0600070205080204" pitchFamily="50" charset="-128"/>
            </a:rPr>
            <a:t>289,374</a:t>
          </a:r>
          <a:r>
            <a:rPr kumimoji="1" lang="ja-JP" altLang="en-US" sz="1300">
              <a:latin typeface="ＭＳ Ｐゴシック" panose="020B0600070205080204" pitchFamily="50" charset="-128"/>
              <a:ea typeface="ＭＳ Ｐゴシック" panose="020B0600070205080204" pitchFamily="50" charset="-128"/>
            </a:rPr>
            <a:t>円上回っている。経費から見ると人件費は前年度より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ポイント減少、物件費では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ている。観光施策における委託や白川郷学園等の運営に関する経費の他、リサイクルセンター運営業務を村職員から業者へ切り替えた事による経費の増加などがポイント上昇の要因と考えられる。ただし、当村は人口が少ないため、</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人当たりの行政コストという面では非常に高額となります。</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26415</xdr:rowOff>
    </xdr:from>
    <xdr:to>
      <xdr:col>23</xdr:col>
      <xdr:colOff>133350</xdr:colOff>
      <xdr:row>83</xdr:row>
      <xdr:rowOff>31671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256765"/>
          <a:ext cx="838200" cy="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26415</xdr:rowOff>
    </xdr:from>
    <xdr:to>
      <xdr:col>19</xdr:col>
      <xdr:colOff>133350</xdr:colOff>
      <xdr:row>83</xdr:row>
      <xdr:rowOff>33601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256765"/>
          <a:ext cx="88900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33601</xdr:rowOff>
    </xdr:from>
    <xdr:to>
      <xdr:col>15</xdr:col>
      <xdr:colOff>82550</xdr:colOff>
      <xdr:row>83</xdr:row>
      <xdr:rowOff>35575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263951"/>
          <a:ext cx="889000" cy="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164269</xdr:rowOff>
    </xdr:from>
    <xdr:to>
      <xdr:col>11</xdr:col>
      <xdr:colOff>31750</xdr:colOff>
      <xdr:row>83</xdr:row>
      <xdr:rowOff>35575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223169"/>
          <a:ext cx="889000" cy="4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152321</xdr:rowOff>
    </xdr:from>
    <xdr:to>
      <xdr:col>23</xdr:col>
      <xdr:colOff>184150</xdr:colOff>
      <xdr:row>83</xdr:row>
      <xdr:rowOff>82471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21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124398</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18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147065</xdr:rowOff>
    </xdr:from>
    <xdr:to>
      <xdr:col>19</xdr:col>
      <xdr:colOff>184150</xdr:colOff>
      <xdr:row>83</xdr:row>
      <xdr:rowOff>77215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20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61992</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92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154251</xdr:rowOff>
    </xdr:from>
    <xdr:to>
      <xdr:col>15</xdr:col>
      <xdr:colOff>133350</xdr:colOff>
      <xdr:row>83</xdr:row>
      <xdr:rowOff>84401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21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69178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29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156225</xdr:rowOff>
    </xdr:from>
    <xdr:to>
      <xdr:col>11</xdr:col>
      <xdr:colOff>82550</xdr:colOff>
      <xdr:row>83</xdr:row>
      <xdr:rowOff>86375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2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71152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30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113469</xdr:rowOff>
    </xdr:from>
    <xdr:to>
      <xdr:col>7</xdr:col>
      <xdr:colOff>31750</xdr:colOff>
      <xdr:row>83</xdr:row>
      <xdr:rowOff>43619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7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28396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25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ラスパイレス指数については、類似団体に対し</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給与改定については人事院勧告に基づくものとなっており、人事評価制度を導入した昇給体制をとっているため、今後も適正な給与水準を保っていきます。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xdr:rowOff>
    </xdr:from>
    <xdr:to>
      <xdr:col>81</xdr:col>
      <xdr:colOff>44450</xdr:colOff>
      <xdr:row>88</xdr:row>
      <xdr:rowOff>72389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5097252"/>
          <a:ext cx="838200" cy="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9652</xdr:rowOff>
    </xdr:from>
    <xdr:to>
      <xdr:col>77</xdr:col>
      <xdr:colOff>44450</xdr:colOff>
      <xdr:row>88</xdr:row>
      <xdr:rowOff>33782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50972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28956</xdr:rowOff>
    </xdr:from>
    <xdr:to>
      <xdr:col>72</xdr:col>
      <xdr:colOff>203200</xdr:colOff>
      <xdr:row>88</xdr:row>
      <xdr:rowOff>33782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511655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xdr:rowOff>
    </xdr:from>
    <xdr:to>
      <xdr:col>68</xdr:col>
      <xdr:colOff>152400</xdr:colOff>
      <xdr:row>88</xdr:row>
      <xdr:rowOff>28956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0924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36847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21589</xdr:rowOff>
    </xdr:from>
    <xdr:to>
      <xdr:col>81</xdr:col>
      <xdr:colOff>95250</xdr:colOff>
      <xdr:row>88</xdr:row>
      <xdr:rowOff>123189</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165116</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08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130302</xdr:rowOff>
    </xdr:from>
    <xdr:to>
      <xdr:col>77</xdr:col>
      <xdr:colOff>95250</xdr:colOff>
      <xdr:row>88</xdr:row>
      <xdr:rowOff>60452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45229</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13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154432</xdr:rowOff>
    </xdr:from>
    <xdr:to>
      <xdr:col>73</xdr:col>
      <xdr:colOff>44450</xdr:colOff>
      <xdr:row>88</xdr:row>
      <xdr:rowOff>84582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0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69359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15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149606</xdr:rowOff>
    </xdr:from>
    <xdr:to>
      <xdr:col>68</xdr:col>
      <xdr:colOff>203200</xdr:colOff>
      <xdr:row>88</xdr:row>
      <xdr:rowOff>79756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125476</xdr:rowOff>
    </xdr:from>
    <xdr:to>
      <xdr:col>64</xdr:col>
      <xdr:colOff>152400</xdr:colOff>
      <xdr:row>88</xdr:row>
      <xdr:rowOff>55626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40403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12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いた新規採用に努めてきたが、計画より職員数が少なく、住民に対するきめ細やかなサービス提供に支障を及ぼすことから、退職者の採用も行っている。分母に当たる村の人口が減少しており、類似団体よりも</a:t>
          </a:r>
          <a:r>
            <a:rPr kumimoji="1" lang="en-US" altLang="ja-JP" sz="1300">
              <a:latin typeface="ＭＳ Ｐゴシック" panose="020B0600070205080204" pitchFamily="50" charset="-128"/>
              <a:ea typeface="ＭＳ Ｐゴシック" panose="020B0600070205080204" pitchFamily="50" charset="-128"/>
            </a:rPr>
            <a:t>5.63</a:t>
          </a:r>
          <a:r>
            <a:rPr kumimoji="1" lang="ja-JP" altLang="en-US" sz="1300">
              <a:latin typeface="ＭＳ Ｐゴシック" panose="020B0600070205080204" pitchFamily="50" charset="-128"/>
              <a:ea typeface="ＭＳ Ｐゴシック" panose="020B0600070205080204" pitchFamily="50" charset="-128"/>
            </a:rPr>
            <a:t>人多い結果となっているため、今後も、移住定住促進及び少子高齢化対策や企業誘致による雇用などに努め、人口増加を進めます。</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3453</xdr:rowOff>
    </xdr:from>
    <xdr:to>
      <xdr:col>81</xdr:col>
      <xdr:colOff>44450</xdr:colOff>
      <xdr:row>60</xdr:row>
      <xdr:rowOff>5752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6179800" y="10290453"/>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5752</xdr:rowOff>
    </xdr:from>
    <xdr:to>
      <xdr:col>77</xdr:col>
      <xdr:colOff>44450</xdr:colOff>
      <xdr:row>60</xdr:row>
      <xdr:rowOff>21838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290800" y="1029275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21838</xdr:rowOff>
    </xdr:from>
    <xdr:to>
      <xdr:col>72</xdr:col>
      <xdr:colOff>203200</xdr:colOff>
      <xdr:row>60</xdr:row>
      <xdr:rowOff>31031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4401800" y="10308838"/>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5752</xdr:rowOff>
    </xdr:from>
    <xdr:to>
      <xdr:col>68</xdr:col>
      <xdr:colOff>152400</xdr:colOff>
      <xdr:row>60</xdr:row>
      <xdr:rowOff>31031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292752"/>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124103</xdr:rowOff>
    </xdr:from>
    <xdr:to>
      <xdr:col>81</xdr:col>
      <xdr:colOff>95250</xdr:colOff>
      <xdr:row>60</xdr:row>
      <xdr:rowOff>54253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2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96180</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21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126402</xdr:rowOff>
    </xdr:from>
    <xdr:to>
      <xdr:col>77</xdr:col>
      <xdr:colOff>95250</xdr:colOff>
      <xdr:row>60</xdr:row>
      <xdr:rowOff>56552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24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41329</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328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142488</xdr:rowOff>
    </xdr:from>
    <xdr:to>
      <xdr:col>73</xdr:col>
      <xdr:colOff>44450</xdr:colOff>
      <xdr:row>60</xdr:row>
      <xdr:rowOff>72638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2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57415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34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151681</xdr:rowOff>
    </xdr:from>
    <xdr:to>
      <xdr:col>68</xdr:col>
      <xdr:colOff>203200</xdr:colOff>
      <xdr:row>60</xdr:row>
      <xdr:rowOff>81831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26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66608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35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126402</xdr:rowOff>
    </xdr:from>
    <xdr:to>
      <xdr:col>64</xdr:col>
      <xdr:colOff>152400</xdr:colOff>
      <xdr:row>60</xdr:row>
      <xdr:rowOff>56552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24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41329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32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地方債発行抑制や、高利率の地方債繰上償還を積極的に行ってきたことにより、実質公債費比率は前年度より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ポイント悪化しているが、依然低い水準を保っている。</a:t>
          </a:r>
        </a:p>
        <a:p>
          <a:r>
            <a:rPr kumimoji="1" lang="ja-JP" altLang="en-US" sz="1300">
              <a:latin typeface="ＭＳ Ｐゴシック" panose="020B0600070205080204" pitchFamily="50" charset="-128"/>
              <a:ea typeface="ＭＳ Ｐゴシック" panose="020B0600070205080204" pitchFamily="50" charset="-128"/>
            </a:rPr>
            <a:t>　高齢者福祉対策における建築事業は完了したものの、企業誘致や村道改良工事など普通建設事業による地方債の借入が一時的に増加しているため、総額を抑制するなど財政安定化を図ります。</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132080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58283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75777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65828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75777</xdr:rowOff>
    </xdr:from>
    <xdr:to>
      <xdr:col>72</xdr:col>
      <xdr:colOff>203200</xdr:colOff>
      <xdr:row>38</xdr:row>
      <xdr:rowOff>148167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5908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39</xdr:row>
      <xdr:rowOff>16933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24977</xdr:rowOff>
    </xdr:from>
    <xdr:to>
      <xdr:col>73</xdr:col>
      <xdr:colOff>44450</xdr:colOff>
      <xdr:row>38</xdr:row>
      <xdr:rowOff>126577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136754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過疎対策事業債など基準財政需要見込額に算入される起債の借入を中心としているため、地方債残高等の将来負担額よりも、充当可能財源等が上回っているため、将来負担比率は算定されていない。</a:t>
          </a:r>
        </a:p>
        <a:p>
          <a:r>
            <a:rPr kumimoji="1" lang="ja-JP" altLang="en-US" sz="1300">
              <a:latin typeface="ＭＳ Ｐゴシック" panose="020B0600070205080204" pitchFamily="50" charset="-128"/>
              <a:ea typeface="ＭＳ Ｐゴシック" panose="020B0600070205080204" pitchFamily="50" charset="-128"/>
            </a:rPr>
            <a:t>　今後も起債借入は計画的に行い、後世に負担をかけることのないよう財政健全化に努めます。</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1,608
1,579
356.64
4,040,263
3,663,418
340,957
1,667,081
3,812,070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新規採用は行っているが、退職者が依然多いため、結果として職員数の増加に繋がらず、昇給による人件費の増加が現れている。今後も社会人経験者採用も含め職員の必要数を確保しつつ人件費の抑制ができるよう計画的に採用し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66992</xdr:rowOff>
    </xdr:from>
    <xdr:to>
      <xdr:col>24</xdr:col>
      <xdr:colOff>25400</xdr:colOff>
      <xdr:row>34</xdr:row>
      <xdr:rowOff>86995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5896292"/>
          <a:ext cx="8382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99712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929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78422</xdr:rowOff>
    </xdr:from>
    <xdr:to>
      <xdr:col>19</xdr:col>
      <xdr:colOff>187325</xdr:colOff>
      <xdr:row>34</xdr:row>
      <xdr:rowOff>86995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5907722"/>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04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66992</xdr:rowOff>
    </xdr:from>
    <xdr:to>
      <xdr:col>15</xdr:col>
      <xdr:colOff>98425</xdr:colOff>
      <xdr:row>34</xdr:row>
      <xdr:rowOff>78422</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589629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45419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04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29845</xdr:rowOff>
    </xdr:from>
    <xdr:to>
      <xdr:col>11</xdr:col>
      <xdr:colOff>9525</xdr:colOff>
      <xdr:row>34</xdr:row>
      <xdr:rowOff>66992</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5859145"/>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16192</xdr:rowOff>
    </xdr:from>
    <xdr:to>
      <xdr:col>24</xdr:col>
      <xdr:colOff>76200</xdr:colOff>
      <xdr:row>34</xdr:row>
      <xdr:rowOff>117792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584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32719</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69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36195</xdr:rowOff>
    </xdr:from>
    <xdr:to>
      <xdr:col>20</xdr:col>
      <xdr:colOff>38100</xdr:colOff>
      <xdr:row>34</xdr:row>
      <xdr:rowOff>137795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8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147972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634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27622</xdr:rowOff>
    </xdr:from>
    <xdr:to>
      <xdr:col>15</xdr:col>
      <xdr:colOff>149225</xdr:colOff>
      <xdr:row>34</xdr:row>
      <xdr:rowOff>129222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85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139399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62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16192</xdr:rowOff>
    </xdr:from>
    <xdr:to>
      <xdr:col>11</xdr:col>
      <xdr:colOff>60325</xdr:colOff>
      <xdr:row>34</xdr:row>
      <xdr:rowOff>117792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84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127969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61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150495</xdr:rowOff>
    </xdr:from>
    <xdr:to>
      <xdr:col>6</xdr:col>
      <xdr:colOff>171450</xdr:colOff>
      <xdr:row>34</xdr:row>
      <xdr:rowOff>80645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80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90822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57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類似団体と比べほぼ同数値である。経費としては、委託の割合が大きく高齢者の外出支援運行業務や給食センター管理業務、更に元年度からはリサイクル運営事業を業者委託するなど経費が増加しており、その他では、電算管理に関する保守管理経費においても年々増加しつつある。今後も現状を確認しながら節減対策や行政改革に取り組みます。</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78994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5671800" y="29387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145288</xdr:rowOff>
    </xdr:from>
    <xdr:to>
      <xdr:col>78</xdr:col>
      <xdr:colOff>69850</xdr:colOff>
      <xdr:row>17</xdr:row>
      <xdr:rowOff>24130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4782800" y="2888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145288</xdr:rowOff>
    </xdr:from>
    <xdr:to>
      <xdr:col>73</xdr:col>
      <xdr:colOff>180975</xdr:colOff>
      <xdr:row>17</xdr:row>
      <xdr:rowOff>42418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893800" y="28884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94996</xdr:rowOff>
    </xdr:from>
    <xdr:to>
      <xdr:col>69</xdr:col>
      <xdr:colOff>92075</xdr:colOff>
      <xdr:row>17</xdr:row>
      <xdr:rowOff>42418</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28381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28194</xdr:rowOff>
    </xdr:from>
    <xdr:to>
      <xdr:col>82</xdr:col>
      <xdr:colOff>158750</xdr:colOff>
      <xdr:row>17</xdr:row>
      <xdr:rowOff>129794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44721</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78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94488</xdr:rowOff>
    </xdr:from>
    <xdr:to>
      <xdr:col>74</xdr:col>
      <xdr:colOff>31750</xdr:colOff>
      <xdr:row>17</xdr:row>
      <xdr:rowOff>24638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34815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163068</xdr:rowOff>
    </xdr:from>
    <xdr:to>
      <xdr:col>69</xdr:col>
      <xdr:colOff>142875</xdr:colOff>
      <xdr:row>17</xdr:row>
      <xdr:rowOff>93218</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令和元年度における扶助費に係る経常収支比率は類似団体を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ポイント下回っており、毎年類似団体を下回っている状況である。</a:t>
          </a:r>
        </a:p>
        <a:p>
          <a:r>
            <a:rPr kumimoji="1" lang="ja-JP" altLang="en-US" sz="1300">
              <a:latin typeface="ＭＳ Ｐゴシック" panose="020B0600070205080204" pitchFamily="50" charset="-128"/>
              <a:ea typeface="ＭＳ Ｐゴシック" panose="020B0600070205080204" pitchFamily="50" charset="-128"/>
            </a:rPr>
            <a:t>　生活保護世帯が少数で、費用負担の増加が緩やかなためであるが、今後の更なる少子高齢化対策が必要となるため、計画的に事業の取り組みを行います。</a:t>
          </a: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28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54</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その他経費に係る経常収支比率は、類似団体と比べ</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白弓スキー場特別会計において、雪不足により営業が出来きず費用削減による繰出金の減少や、少雪により除雪に関する経費が減少し維持補修費が少なくなったことにより、前年度より数値が下がり、類似団体を下回る水準となりました。</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138430</xdr:rowOff>
    </xdr:from>
    <xdr:to>
      <xdr:col>82</xdr:col>
      <xdr:colOff>107950</xdr:colOff>
      <xdr:row>57</xdr:row>
      <xdr:rowOff>149860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73963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149860</xdr:rowOff>
    </xdr:from>
    <xdr:to>
      <xdr:col>78</xdr:col>
      <xdr:colOff>69850</xdr:colOff>
      <xdr:row>57</xdr:row>
      <xdr:rowOff>155575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9225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155575</xdr:rowOff>
    </xdr:from>
    <xdr:to>
      <xdr:col>73</xdr:col>
      <xdr:colOff>180975</xdr:colOff>
      <xdr:row>58</xdr:row>
      <xdr:rowOff>29845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9282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29845</xdr:rowOff>
    </xdr:from>
    <xdr:to>
      <xdr:col>69</xdr:col>
      <xdr:colOff>92075</xdr:colOff>
      <xdr:row>59</xdr:row>
      <xdr:rowOff>18415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97394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87630</xdr:rowOff>
    </xdr:from>
    <xdr:to>
      <xdr:col>82</xdr:col>
      <xdr:colOff>158750</xdr:colOff>
      <xdr:row>57</xdr:row>
      <xdr:rowOff>17780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104157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53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99060</xdr:rowOff>
    </xdr:from>
    <xdr:to>
      <xdr:col>78</xdr:col>
      <xdr:colOff>120650</xdr:colOff>
      <xdr:row>58</xdr:row>
      <xdr:rowOff>29210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13987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104775</xdr:rowOff>
    </xdr:from>
    <xdr:to>
      <xdr:col>74</xdr:col>
      <xdr:colOff>31750</xdr:colOff>
      <xdr:row>58</xdr:row>
      <xdr:rowOff>34925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19702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150495</xdr:rowOff>
    </xdr:from>
    <xdr:to>
      <xdr:col>69</xdr:col>
      <xdr:colOff>142875</xdr:colOff>
      <xdr:row>58</xdr:row>
      <xdr:rowOff>80645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65422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139065</xdr:rowOff>
    </xdr:from>
    <xdr:to>
      <xdr:col>65</xdr:col>
      <xdr:colOff>53975</xdr:colOff>
      <xdr:row>59</xdr:row>
      <xdr:rowOff>69215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53992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16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補助費等に係る経常収支比率は、類似団体と比べ</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下回っている。補助金等交付規則を見直すなどの経費削減を図っているが、例年同様に常備消防に関する経費や塵芥処理に関する経費が大半をしめており、今後も補助費等については必要となる経費の計上と費用効果の高い事業中心に進めていきます。</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147574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1254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35</xdr:row>
      <xdr:rowOff>156718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35</xdr:row>
      <xdr:rowOff>156718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0980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131572</xdr:rowOff>
    </xdr:from>
    <xdr:to>
      <xdr:col>69</xdr:col>
      <xdr:colOff>92075</xdr:colOff>
      <xdr:row>35</xdr:row>
      <xdr:rowOff>97282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59608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80772</xdr:rowOff>
    </xdr:from>
    <xdr:to>
      <xdr:col>65</xdr:col>
      <xdr:colOff>53975</xdr:colOff>
      <xdr:row>35</xdr:row>
      <xdr:rowOff>10922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21099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地方債発行は平準化するよう計画的に借り入れを行っているため大きな変動は見られないが、今後も企業誘致や村道改良工事など普通建設事業による地方債の借入が一時的に増加し、また新庁舎の建設を今後において計画しているため、中長期的な借入額の計画を行い、公債費の高騰を抑えます。</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32294</xdr:rowOff>
    </xdr:from>
    <xdr:to>
      <xdr:col>24</xdr:col>
      <xdr:colOff>25400</xdr:colOff>
      <xdr:row>76</xdr:row>
      <xdr:rowOff>61686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6249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167821</xdr:rowOff>
    </xdr:from>
    <xdr:to>
      <xdr:col>19</xdr:col>
      <xdr:colOff>187325</xdr:colOff>
      <xdr:row>76</xdr:row>
      <xdr:rowOff>32294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0265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118835</xdr:rowOff>
    </xdr:from>
    <xdr:to>
      <xdr:col>15</xdr:col>
      <xdr:colOff>98425</xdr:colOff>
      <xdr:row>75</xdr:row>
      <xdr:rowOff>167821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97758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112304</xdr:rowOff>
    </xdr:from>
    <xdr:to>
      <xdr:col>11</xdr:col>
      <xdr:colOff>9525</xdr:colOff>
      <xdr:row>75</xdr:row>
      <xdr:rowOff>118835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710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170015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10886</xdr:rowOff>
    </xdr:from>
    <xdr:to>
      <xdr:col>24</xdr:col>
      <xdr:colOff>76200</xdr:colOff>
      <xdr:row>76</xdr:row>
      <xdr:rowOff>112486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27412</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8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152944</xdr:rowOff>
    </xdr:from>
    <xdr:to>
      <xdr:col>20</xdr:col>
      <xdr:colOff>38100</xdr:colOff>
      <xdr:row>76</xdr:row>
      <xdr:rowOff>83094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93271</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8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117022</xdr:rowOff>
    </xdr:from>
    <xdr:to>
      <xdr:col>15</xdr:col>
      <xdr:colOff>149225</xdr:colOff>
      <xdr:row>76</xdr:row>
      <xdr:rowOff>47172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57349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68035</xdr:rowOff>
    </xdr:from>
    <xdr:to>
      <xdr:col>11</xdr:col>
      <xdr:colOff>60325</xdr:colOff>
      <xdr:row>75</xdr:row>
      <xdr:rowOff>169636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8362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61504</xdr:rowOff>
    </xdr:from>
    <xdr:to>
      <xdr:col>6</xdr:col>
      <xdr:colOff>171450</xdr:colOff>
      <xdr:row>75</xdr:row>
      <xdr:rowOff>163103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147882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00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その他の項目を除き各費用で類似団体を下回っている。</a:t>
          </a:r>
        </a:p>
        <a:p>
          <a:r>
            <a:rPr kumimoji="1" lang="ja-JP" altLang="en-US" sz="1300">
              <a:latin typeface="ＭＳ Ｐゴシック" panose="020B0600070205080204" pitchFamily="50" charset="-128"/>
              <a:ea typeface="ＭＳ Ｐゴシック" panose="020B0600070205080204" pitchFamily="50" charset="-128"/>
            </a:rPr>
            <a:t>　今後においても行政改革の取り組みを通じて、一層の義務的経費の削減に努めます。</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76708</xdr:rowOff>
    </xdr:from>
    <xdr:to>
      <xdr:col>82</xdr:col>
      <xdr:colOff>107950</xdr:colOff>
      <xdr:row>75</xdr:row>
      <xdr:rowOff>149861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35458"/>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127000</xdr:rowOff>
    </xdr:from>
    <xdr:to>
      <xdr:col>78</xdr:col>
      <xdr:colOff>69850</xdr:colOff>
      <xdr:row>75</xdr:row>
      <xdr:rowOff>149861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9857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127000</xdr:rowOff>
    </xdr:from>
    <xdr:to>
      <xdr:col>73</xdr:col>
      <xdr:colOff>180975</xdr:colOff>
      <xdr:row>75</xdr:row>
      <xdr:rowOff>133858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29857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35560</xdr:rowOff>
    </xdr:from>
    <xdr:to>
      <xdr:col>69</xdr:col>
      <xdr:colOff>92075</xdr:colOff>
      <xdr:row>75</xdr:row>
      <xdr:rowOff>133858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89431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25908</xdr:rowOff>
    </xdr:from>
    <xdr:to>
      <xdr:col>82</xdr:col>
      <xdr:colOff>158750</xdr:colOff>
      <xdr:row>75</xdr:row>
      <xdr:rowOff>127508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42435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2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99060</xdr:rowOff>
    </xdr:from>
    <xdr:to>
      <xdr:col>78</xdr:col>
      <xdr:colOff>120650</xdr:colOff>
      <xdr:row>76</xdr:row>
      <xdr:rowOff>29211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39387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76200</xdr:rowOff>
    </xdr:from>
    <xdr:to>
      <xdr:col>74</xdr:col>
      <xdr:colOff>31750</xdr:colOff>
      <xdr:row>76</xdr:row>
      <xdr:rowOff>6350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83058</xdr:rowOff>
    </xdr:from>
    <xdr:to>
      <xdr:col>69</xdr:col>
      <xdr:colOff>142875</xdr:colOff>
      <xdr:row>76</xdr:row>
      <xdr:rowOff>13208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156210</xdr:rowOff>
    </xdr:from>
    <xdr:to>
      <xdr:col>65</xdr:col>
      <xdr:colOff>53975</xdr:colOff>
      <xdr:row>75</xdr:row>
      <xdr:rowOff>86360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96537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149633</xdr:rowOff>
    </xdr:from>
    <xdr:to>
      <xdr:col>29</xdr:col>
      <xdr:colOff>127000</xdr:colOff>
      <xdr:row>18</xdr:row>
      <xdr:rowOff>3199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3111908"/>
          <a:ext cx="647700" cy="25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159427</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217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149633</xdr:rowOff>
    </xdr:from>
    <xdr:to>
      <xdr:col>26</xdr:col>
      <xdr:colOff>50800</xdr:colOff>
      <xdr:row>17</xdr:row>
      <xdr:rowOff>167762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11908"/>
          <a:ext cx="698500" cy="18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167762</xdr:rowOff>
    </xdr:from>
    <xdr:to>
      <xdr:col>22</xdr:col>
      <xdr:colOff>114300</xdr:colOff>
      <xdr:row>18</xdr:row>
      <xdr:rowOff>6343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30037"/>
          <a:ext cx="698500" cy="10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6343</xdr:rowOff>
    </xdr:from>
    <xdr:to>
      <xdr:col>18</xdr:col>
      <xdr:colOff>177800</xdr:colOff>
      <xdr:row>18</xdr:row>
      <xdr:rowOff>10807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40068"/>
          <a:ext cx="698500" cy="4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123849</xdr:rowOff>
    </xdr:from>
    <xdr:to>
      <xdr:col>29</xdr:col>
      <xdr:colOff>177800</xdr:colOff>
      <xdr:row>18</xdr:row>
      <xdr:rowOff>53999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86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140376</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3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98833</xdr:rowOff>
    </xdr:from>
    <xdr:to>
      <xdr:col>26</xdr:col>
      <xdr:colOff>101600</xdr:colOff>
      <xdr:row>18</xdr:row>
      <xdr:rowOff>28983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61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39160</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29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116962</xdr:rowOff>
    </xdr:from>
    <xdr:to>
      <xdr:col>22</xdr:col>
      <xdr:colOff>165100</xdr:colOff>
      <xdr:row>18</xdr:row>
      <xdr:rowOff>47112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79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57289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4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126993</xdr:rowOff>
    </xdr:from>
    <xdr:to>
      <xdr:col>19</xdr:col>
      <xdr:colOff>38100</xdr:colOff>
      <xdr:row>18</xdr:row>
      <xdr:rowOff>57143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89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67320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5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131457</xdr:rowOff>
    </xdr:from>
    <xdr:to>
      <xdr:col>15</xdr:col>
      <xdr:colOff>101600</xdr:colOff>
      <xdr:row>18</xdr:row>
      <xdr:rowOff>61607</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93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71784</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6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147780</xdr:rowOff>
    </xdr:from>
    <xdr:to>
      <xdr:col>29</xdr:col>
      <xdr:colOff>127000</xdr:colOff>
      <xdr:row>37</xdr:row>
      <xdr:rowOff>189465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272480"/>
          <a:ext cx="647700" cy="41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189465</xdr:rowOff>
    </xdr:from>
    <xdr:to>
      <xdr:col>26</xdr:col>
      <xdr:colOff>50800</xdr:colOff>
      <xdr:row>37</xdr:row>
      <xdr:rowOff>262772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314165"/>
          <a:ext cx="698500" cy="73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262772</xdr:rowOff>
    </xdr:from>
    <xdr:to>
      <xdr:col>22</xdr:col>
      <xdr:colOff>114300</xdr:colOff>
      <xdr:row>37</xdr:row>
      <xdr:rowOff>277768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387472"/>
          <a:ext cx="698500" cy="14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161558</xdr:rowOff>
    </xdr:from>
    <xdr:to>
      <xdr:col>18</xdr:col>
      <xdr:colOff>177800</xdr:colOff>
      <xdr:row>37</xdr:row>
      <xdr:rowOff>277768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286258"/>
          <a:ext cx="698500" cy="116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279085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8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96980</xdr:rowOff>
    </xdr:from>
    <xdr:to>
      <xdr:col>29</xdr:col>
      <xdr:colOff>177800</xdr:colOff>
      <xdr:row>37</xdr:row>
      <xdr:rowOff>198580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221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69057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9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138665</xdr:rowOff>
    </xdr:from>
    <xdr:to>
      <xdr:col>26</xdr:col>
      <xdr:colOff>101600</xdr:colOff>
      <xdr:row>37</xdr:row>
      <xdr:rowOff>240265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63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225042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49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211972</xdr:rowOff>
    </xdr:from>
    <xdr:to>
      <xdr:col>22</xdr:col>
      <xdr:colOff>165100</xdr:colOff>
      <xdr:row>37</xdr:row>
      <xdr:rowOff>313572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336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298349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42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226968</xdr:rowOff>
    </xdr:from>
    <xdr:to>
      <xdr:col>19</xdr:col>
      <xdr:colOff>38100</xdr:colOff>
      <xdr:row>37</xdr:row>
      <xdr:rowOff>328568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351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313345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43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110758</xdr:rowOff>
    </xdr:from>
    <xdr:to>
      <xdr:col>15</xdr:col>
      <xdr:colOff>101600</xdr:colOff>
      <xdr:row>37</xdr:row>
      <xdr:rowOff>212358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35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197135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2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1,608
1,579
356.64
4,040,263
3,663,418
340,957
1,667,081
3,812,070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146212</xdr:rowOff>
    </xdr:from>
    <xdr:to>
      <xdr:col>24</xdr:col>
      <xdr:colOff>63500</xdr:colOff>
      <xdr:row>36</xdr:row>
      <xdr:rowOff>159727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318412"/>
          <a:ext cx="838200" cy="1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136322</xdr:rowOff>
    </xdr:from>
    <xdr:to>
      <xdr:col>19</xdr:col>
      <xdr:colOff>177800</xdr:colOff>
      <xdr:row>36</xdr:row>
      <xdr:rowOff>146212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6308522"/>
          <a:ext cx="889000" cy="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136322</xdr:rowOff>
    </xdr:from>
    <xdr:to>
      <xdr:col>15</xdr:col>
      <xdr:colOff>50800</xdr:colOff>
      <xdr:row>36</xdr:row>
      <xdr:rowOff>156149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08522"/>
          <a:ext cx="889000" cy="1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156149</xdr:rowOff>
    </xdr:from>
    <xdr:to>
      <xdr:col>10</xdr:col>
      <xdr:colOff>114300</xdr:colOff>
      <xdr:row>36</xdr:row>
      <xdr:rowOff>165599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28349"/>
          <a:ext cx="889000" cy="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108927</xdr:rowOff>
    </xdr:from>
    <xdr:to>
      <xdr:col>24</xdr:col>
      <xdr:colOff>114300</xdr:colOff>
      <xdr:row>37</xdr:row>
      <xdr:rowOff>39077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8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131804</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13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95412</xdr:rowOff>
    </xdr:from>
    <xdr:to>
      <xdr:col>20</xdr:col>
      <xdr:colOff>38100</xdr:colOff>
      <xdr:row>37</xdr:row>
      <xdr:rowOff>25562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42089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4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85522</xdr:rowOff>
    </xdr:from>
    <xdr:to>
      <xdr:col>15</xdr:col>
      <xdr:colOff>101600</xdr:colOff>
      <xdr:row>37</xdr:row>
      <xdr:rowOff>15672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5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32199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105349</xdr:rowOff>
    </xdr:from>
    <xdr:to>
      <xdr:col>10</xdr:col>
      <xdr:colOff>165100</xdr:colOff>
      <xdr:row>37</xdr:row>
      <xdr:rowOff>35499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52026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5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114799</xdr:rowOff>
    </xdr:from>
    <xdr:to>
      <xdr:col>6</xdr:col>
      <xdr:colOff>38100</xdr:colOff>
      <xdr:row>37</xdr:row>
      <xdr:rowOff>44949</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28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61476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34344</xdr:rowOff>
    </xdr:from>
    <xdr:to>
      <xdr:col>24</xdr:col>
      <xdr:colOff>63500</xdr:colOff>
      <xdr:row>57</xdr:row>
      <xdr:rowOff>70555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06994"/>
          <a:ext cx="838200" cy="3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70555</xdr:rowOff>
    </xdr:from>
    <xdr:to>
      <xdr:col>19</xdr:col>
      <xdr:colOff>177800</xdr:colOff>
      <xdr:row>57</xdr:row>
      <xdr:rowOff>98299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43205"/>
          <a:ext cx="889000" cy="2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82300</xdr:rowOff>
    </xdr:from>
    <xdr:to>
      <xdr:col>15</xdr:col>
      <xdr:colOff>50800</xdr:colOff>
      <xdr:row>57</xdr:row>
      <xdr:rowOff>98299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54950"/>
          <a:ext cx="889000" cy="1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82300</xdr:rowOff>
    </xdr:from>
    <xdr:to>
      <xdr:col>10</xdr:col>
      <xdr:colOff>114300</xdr:colOff>
      <xdr:row>57</xdr:row>
      <xdr:rowOff>90239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54950"/>
          <a:ext cx="889000" cy="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154994</xdr:rowOff>
    </xdr:from>
    <xdr:to>
      <xdr:col>24</xdr:col>
      <xdr:colOff>114300</xdr:colOff>
      <xdr:row>57</xdr:row>
      <xdr:rowOff>85144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5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6421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0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19755</xdr:rowOff>
    </xdr:from>
    <xdr:to>
      <xdr:col>20</xdr:col>
      <xdr:colOff>38100</xdr:colOff>
      <xdr:row>57</xdr:row>
      <xdr:rowOff>121355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137882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6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47499</xdr:rowOff>
    </xdr:from>
    <xdr:to>
      <xdr:col>15</xdr:col>
      <xdr:colOff>101600</xdr:colOff>
      <xdr:row>57</xdr:row>
      <xdr:rowOff>149099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2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165626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9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31500</xdr:rowOff>
    </xdr:from>
    <xdr:to>
      <xdr:col>10</xdr:col>
      <xdr:colOff>165100</xdr:colOff>
      <xdr:row>57</xdr:row>
      <xdr:rowOff>133100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0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149627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7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39439</xdr:rowOff>
    </xdr:from>
    <xdr:to>
      <xdr:col>6</xdr:col>
      <xdr:colOff>38100</xdr:colOff>
      <xdr:row>57</xdr:row>
      <xdr:rowOff>141039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1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157566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8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131549</xdr:rowOff>
    </xdr:from>
    <xdr:to>
      <xdr:col>24</xdr:col>
      <xdr:colOff>63500</xdr:colOff>
      <xdr:row>77</xdr:row>
      <xdr:rowOff>48639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161749"/>
          <a:ext cx="838200" cy="8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23905</xdr:rowOff>
    </xdr:from>
    <xdr:to>
      <xdr:col>19</xdr:col>
      <xdr:colOff>177800</xdr:colOff>
      <xdr:row>76</xdr:row>
      <xdr:rowOff>131549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2882655"/>
          <a:ext cx="889000" cy="27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71094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23905</xdr:rowOff>
    </xdr:from>
    <xdr:to>
      <xdr:col>15</xdr:col>
      <xdr:colOff>50800</xdr:colOff>
      <xdr:row>75</xdr:row>
      <xdr:rowOff>69433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882655"/>
          <a:ext cx="889000" cy="4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69433</xdr:rowOff>
    </xdr:from>
    <xdr:to>
      <xdr:col>10</xdr:col>
      <xdr:colOff>114300</xdr:colOff>
      <xdr:row>77</xdr:row>
      <xdr:rowOff>49626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2928183"/>
          <a:ext cx="889000" cy="32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80142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98375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169289</xdr:rowOff>
    </xdr:from>
    <xdr:to>
      <xdr:col>24</xdr:col>
      <xdr:colOff>114300</xdr:colOff>
      <xdr:row>77</xdr:row>
      <xdr:rowOff>99439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20716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80749</xdr:rowOff>
    </xdr:from>
    <xdr:to>
      <xdr:col>20</xdr:col>
      <xdr:colOff>38100</xdr:colOff>
      <xdr:row>77</xdr:row>
      <xdr:rowOff>10899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1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27425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88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144555</xdr:rowOff>
    </xdr:from>
    <xdr:to>
      <xdr:col>15</xdr:col>
      <xdr:colOff>101600</xdr:colOff>
      <xdr:row>75</xdr:row>
      <xdr:rowOff>74705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83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91232</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08795" y="1260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18633</xdr:rowOff>
    </xdr:from>
    <xdr:to>
      <xdr:col>10</xdr:col>
      <xdr:colOff>165100</xdr:colOff>
      <xdr:row>75</xdr:row>
      <xdr:rowOff>120233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87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136760</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19795" y="1265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170276</xdr:rowOff>
    </xdr:from>
    <xdr:to>
      <xdr:col>6</xdr:col>
      <xdr:colOff>38100</xdr:colOff>
      <xdr:row>77</xdr:row>
      <xdr:rowOff>100426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0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116953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97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37080</xdr:rowOff>
    </xdr:from>
    <xdr:to>
      <xdr:col>24</xdr:col>
      <xdr:colOff>63500</xdr:colOff>
      <xdr:row>97</xdr:row>
      <xdr:rowOff>60049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67730"/>
          <a:ext cx="838200" cy="2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18183</xdr:rowOff>
    </xdr:from>
    <xdr:to>
      <xdr:col>19</xdr:col>
      <xdr:colOff>177800</xdr:colOff>
      <xdr:row>97</xdr:row>
      <xdr:rowOff>60049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48833"/>
          <a:ext cx="889000" cy="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165292</xdr:rowOff>
    </xdr:from>
    <xdr:to>
      <xdr:col>15</xdr:col>
      <xdr:colOff>50800</xdr:colOff>
      <xdr:row>97</xdr:row>
      <xdr:rowOff>18183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24492"/>
          <a:ext cx="889000" cy="2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165292</xdr:rowOff>
    </xdr:from>
    <xdr:to>
      <xdr:col>10</xdr:col>
      <xdr:colOff>114300</xdr:colOff>
      <xdr:row>97</xdr:row>
      <xdr:rowOff>20631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24492"/>
          <a:ext cx="889000" cy="2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157730</xdr:rowOff>
    </xdr:from>
    <xdr:to>
      <xdr:col>24</xdr:col>
      <xdr:colOff>114300</xdr:colOff>
      <xdr:row>97</xdr:row>
      <xdr:rowOff>87880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136157</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9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9249</xdr:rowOff>
    </xdr:from>
    <xdr:to>
      <xdr:col>20</xdr:col>
      <xdr:colOff>38100</xdr:colOff>
      <xdr:row>97</xdr:row>
      <xdr:rowOff>110849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3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101976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138833</xdr:rowOff>
    </xdr:from>
    <xdr:to>
      <xdr:col>15</xdr:col>
      <xdr:colOff>101600</xdr:colOff>
      <xdr:row>97</xdr:row>
      <xdr:rowOff>68983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9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60110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9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114492</xdr:rowOff>
    </xdr:from>
    <xdr:to>
      <xdr:col>10</xdr:col>
      <xdr:colOff>165100</xdr:colOff>
      <xdr:row>97</xdr:row>
      <xdr:rowOff>44642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35769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141281</xdr:rowOff>
    </xdr:from>
    <xdr:to>
      <xdr:col>6</xdr:col>
      <xdr:colOff>38100</xdr:colOff>
      <xdr:row>97</xdr:row>
      <xdr:rowOff>71431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62558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67264</xdr:rowOff>
    </xdr:from>
    <xdr:to>
      <xdr:col>55</xdr:col>
      <xdr:colOff>0</xdr:colOff>
      <xdr:row>35</xdr:row>
      <xdr:rowOff>96628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896564"/>
          <a:ext cx="838200" cy="20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96628</xdr:rowOff>
    </xdr:from>
    <xdr:to>
      <xdr:col>50</xdr:col>
      <xdr:colOff>114300</xdr:colOff>
      <xdr:row>36</xdr:row>
      <xdr:rowOff>76711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97378"/>
          <a:ext cx="889000" cy="15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76711</xdr:rowOff>
    </xdr:from>
    <xdr:to>
      <xdr:col>45</xdr:col>
      <xdr:colOff>177800</xdr:colOff>
      <xdr:row>37</xdr:row>
      <xdr:rowOff>30132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48911"/>
          <a:ext cx="889000" cy="1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9242</xdr:rowOff>
    </xdr:from>
    <xdr:to>
      <xdr:col>41</xdr:col>
      <xdr:colOff>50800</xdr:colOff>
      <xdr:row>37</xdr:row>
      <xdr:rowOff>30132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52892"/>
          <a:ext cx="889000" cy="2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16464</xdr:rowOff>
    </xdr:from>
    <xdr:to>
      <xdr:col>55</xdr:col>
      <xdr:colOff>50800</xdr:colOff>
      <xdr:row>34</xdr:row>
      <xdr:rowOff>118064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39341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69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45828</xdr:rowOff>
    </xdr:from>
    <xdr:to>
      <xdr:col>50</xdr:col>
      <xdr:colOff>165100</xdr:colOff>
      <xdr:row>35</xdr:row>
      <xdr:rowOff>147428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4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163955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82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25911</xdr:rowOff>
    </xdr:from>
    <xdr:to>
      <xdr:col>46</xdr:col>
      <xdr:colOff>38100</xdr:colOff>
      <xdr:row>36</xdr:row>
      <xdr:rowOff>127511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144038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7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150782</xdr:rowOff>
    </xdr:from>
    <xdr:to>
      <xdr:col>41</xdr:col>
      <xdr:colOff>101600</xdr:colOff>
      <xdr:row>37</xdr:row>
      <xdr:rowOff>80932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97459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9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129892</xdr:rowOff>
    </xdr:from>
    <xdr:to>
      <xdr:col>36</xdr:col>
      <xdr:colOff>165100</xdr:colOff>
      <xdr:row>37</xdr:row>
      <xdr:rowOff>60042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0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76569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7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73105</xdr:rowOff>
    </xdr:from>
    <xdr:to>
      <xdr:col>55</xdr:col>
      <xdr:colOff>0</xdr:colOff>
      <xdr:row>57</xdr:row>
      <xdr:rowOff>83710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74305"/>
          <a:ext cx="838200" cy="18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73105</xdr:rowOff>
    </xdr:from>
    <xdr:to>
      <xdr:col>50</xdr:col>
      <xdr:colOff>114300</xdr:colOff>
      <xdr:row>57</xdr:row>
      <xdr:rowOff>154931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74305"/>
          <a:ext cx="889000" cy="25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105313</xdr:rowOff>
    </xdr:from>
    <xdr:to>
      <xdr:col>45</xdr:col>
      <xdr:colOff>177800</xdr:colOff>
      <xdr:row>57</xdr:row>
      <xdr:rowOff>154931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77963"/>
          <a:ext cx="889000" cy="4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105313</xdr:rowOff>
    </xdr:from>
    <xdr:to>
      <xdr:col>41</xdr:col>
      <xdr:colOff>50800</xdr:colOff>
      <xdr:row>57</xdr:row>
      <xdr:rowOff>110944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77963"/>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32910</xdr:rowOff>
    </xdr:from>
    <xdr:to>
      <xdr:col>55</xdr:col>
      <xdr:colOff>50800</xdr:colOff>
      <xdr:row>57</xdr:row>
      <xdr:rowOff>134510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0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55787</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5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22305</xdr:rowOff>
    </xdr:from>
    <xdr:to>
      <xdr:col>50</xdr:col>
      <xdr:colOff>165100</xdr:colOff>
      <xdr:row>56</xdr:row>
      <xdr:rowOff>123905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2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140432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39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104131</xdr:rowOff>
    </xdr:from>
    <xdr:to>
      <xdr:col>46</xdr:col>
      <xdr:colOff>38100</xdr:colOff>
      <xdr:row>58</xdr:row>
      <xdr:rowOff>34281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7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50808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65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54513</xdr:rowOff>
    </xdr:from>
    <xdr:to>
      <xdr:col>41</xdr:col>
      <xdr:colOff>101600</xdr:colOff>
      <xdr:row>57</xdr:row>
      <xdr:rowOff>156113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2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1190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0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60144</xdr:rowOff>
    </xdr:from>
    <xdr:to>
      <xdr:col>36</xdr:col>
      <xdr:colOff>165100</xdr:colOff>
      <xdr:row>57</xdr:row>
      <xdr:rowOff>161744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3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6821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0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160790</xdr:rowOff>
    </xdr:from>
    <xdr:to>
      <xdr:col>55</xdr:col>
      <xdr:colOff>0</xdr:colOff>
      <xdr:row>79</xdr:row>
      <xdr:rowOff>27462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33890"/>
          <a:ext cx="838200" cy="3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5510</xdr:rowOff>
    </xdr:from>
    <xdr:to>
      <xdr:col>50</xdr:col>
      <xdr:colOff>114300</xdr:colOff>
      <xdr:row>79</xdr:row>
      <xdr:rowOff>27462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50060"/>
          <a:ext cx="889000" cy="2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140199</xdr:rowOff>
    </xdr:from>
    <xdr:to>
      <xdr:col>45</xdr:col>
      <xdr:colOff>177800</xdr:colOff>
      <xdr:row>79</xdr:row>
      <xdr:rowOff>5510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13299"/>
          <a:ext cx="889000" cy="3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140199</xdr:rowOff>
    </xdr:from>
    <xdr:to>
      <xdr:col>41</xdr:col>
      <xdr:colOff>50800</xdr:colOff>
      <xdr:row>78</xdr:row>
      <xdr:rowOff>157257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13299"/>
          <a:ext cx="889000" cy="1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109990</xdr:rowOff>
    </xdr:from>
    <xdr:to>
      <xdr:col>55</xdr:col>
      <xdr:colOff>50800</xdr:colOff>
      <xdr:row>79</xdr:row>
      <xdr:rowOff>40140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24917</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9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148112</xdr:rowOff>
    </xdr:from>
    <xdr:to>
      <xdr:col>50</xdr:col>
      <xdr:colOff>165100</xdr:colOff>
      <xdr:row>79</xdr:row>
      <xdr:rowOff>78262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69389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61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126160</xdr:rowOff>
    </xdr:from>
    <xdr:to>
      <xdr:col>46</xdr:col>
      <xdr:colOff>38100</xdr:colOff>
      <xdr:row>79</xdr:row>
      <xdr:rowOff>56310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9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47437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9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89399</xdr:rowOff>
    </xdr:from>
    <xdr:to>
      <xdr:col>41</xdr:col>
      <xdr:colOff>101600</xdr:colOff>
      <xdr:row>79</xdr:row>
      <xdr:rowOff>19549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6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10676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5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106457</xdr:rowOff>
    </xdr:from>
    <xdr:to>
      <xdr:col>36</xdr:col>
      <xdr:colOff>165100</xdr:colOff>
      <xdr:row>79</xdr:row>
      <xdr:rowOff>36607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7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27734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123104</xdr:rowOff>
    </xdr:from>
    <xdr:to>
      <xdr:col>55</xdr:col>
      <xdr:colOff>0</xdr:colOff>
      <xdr:row>97</xdr:row>
      <xdr:rowOff>133832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582304"/>
          <a:ext cx="838200" cy="18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123104</xdr:rowOff>
    </xdr:from>
    <xdr:to>
      <xdr:col>50</xdr:col>
      <xdr:colOff>114300</xdr:colOff>
      <xdr:row>98</xdr:row>
      <xdr:rowOff>31948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82304"/>
          <a:ext cx="889000" cy="25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31948</xdr:rowOff>
    </xdr:from>
    <xdr:to>
      <xdr:col>45</xdr:col>
      <xdr:colOff>177800</xdr:colOff>
      <xdr:row>98</xdr:row>
      <xdr:rowOff>40221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34048"/>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13018</xdr:rowOff>
    </xdr:from>
    <xdr:to>
      <xdr:col>41</xdr:col>
      <xdr:colOff>50800</xdr:colOff>
      <xdr:row>98</xdr:row>
      <xdr:rowOff>40221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15118"/>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121828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83032</xdr:rowOff>
    </xdr:from>
    <xdr:to>
      <xdr:col>55</xdr:col>
      <xdr:colOff>50800</xdr:colOff>
      <xdr:row>98</xdr:row>
      <xdr:rowOff>13182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105909</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6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72304</xdr:rowOff>
    </xdr:from>
    <xdr:to>
      <xdr:col>50</xdr:col>
      <xdr:colOff>165100</xdr:colOff>
      <xdr:row>97</xdr:row>
      <xdr:rowOff>2454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3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18981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30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152598</xdr:rowOff>
    </xdr:from>
    <xdr:to>
      <xdr:col>46</xdr:col>
      <xdr:colOff>38100</xdr:colOff>
      <xdr:row>98</xdr:row>
      <xdr:rowOff>82748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99275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55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160871</xdr:rowOff>
    </xdr:from>
    <xdr:to>
      <xdr:col>41</xdr:col>
      <xdr:colOff>101600</xdr:colOff>
      <xdr:row>98</xdr:row>
      <xdr:rowOff>91021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107548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56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133668</xdr:rowOff>
    </xdr:from>
    <xdr:to>
      <xdr:col>36</xdr:col>
      <xdr:colOff>165100</xdr:colOff>
      <xdr:row>98</xdr:row>
      <xdr:rowOff>63818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80345</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53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136340</xdr:rowOff>
    </xdr:from>
    <xdr:to>
      <xdr:col>85</xdr:col>
      <xdr:colOff>127000</xdr:colOff>
      <xdr:row>38</xdr:row>
      <xdr:rowOff>137213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51440"/>
          <a:ext cx="8382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136340</xdr:rowOff>
    </xdr:from>
    <xdr:to>
      <xdr:col>81</xdr:col>
      <xdr:colOff>50800</xdr:colOff>
      <xdr:row>38</xdr:row>
      <xdr:rowOff>139693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651440"/>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139668</xdr:rowOff>
    </xdr:from>
    <xdr:to>
      <xdr:col>76</xdr:col>
      <xdr:colOff>114300</xdr:colOff>
      <xdr:row>38</xdr:row>
      <xdr:rowOff>139693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54768"/>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139668</xdr:rowOff>
    </xdr:from>
    <xdr:to>
      <xdr:col>71</xdr:col>
      <xdr:colOff>177800</xdr:colOff>
      <xdr:row>38</xdr:row>
      <xdr:rowOff>139678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54768"/>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86413</xdr:rowOff>
    </xdr:from>
    <xdr:to>
      <xdr:col>85</xdr:col>
      <xdr:colOff>177800</xdr:colOff>
      <xdr:row>39</xdr:row>
      <xdr:rowOff>16563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4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85540</xdr:rowOff>
    </xdr:from>
    <xdr:to>
      <xdr:col>81</xdr:col>
      <xdr:colOff>101600</xdr:colOff>
      <xdr:row>39</xdr:row>
      <xdr:rowOff>15690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6817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88893</xdr:rowOff>
    </xdr:from>
    <xdr:to>
      <xdr:col>76</xdr:col>
      <xdr:colOff>165100</xdr:colOff>
      <xdr:row>39</xdr:row>
      <xdr:rowOff>19043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10170</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6967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88868</xdr:rowOff>
    </xdr:from>
    <xdr:to>
      <xdr:col>72</xdr:col>
      <xdr:colOff>38100</xdr:colOff>
      <xdr:row>39</xdr:row>
      <xdr:rowOff>19018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10145</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46333" y="66966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88878</xdr:rowOff>
    </xdr:from>
    <xdr:to>
      <xdr:col>67</xdr:col>
      <xdr:colOff>101600</xdr:colOff>
      <xdr:row>39</xdr:row>
      <xdr:rowOff>19028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10155</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57333" y="6696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149966</xdr:rowOff>
    </xdr:from>
    <xdr:to>
      <xdr:col>85</xdr:col>
      <xdr:colOff>127000</xdr:colOff>
      <xdr:row>77</xdr:row>
      <xdr:rowOff>7623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180166"/>
          <a:ext cx="838200" cy="2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170694</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0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7623</xdr:rowOff>
    </xdr:from>
    <xdr:to>
      <xdr:col>81</xdr:col>
      <xdr:colOff>50800</xdr:colOff>
      <xdr:row>77</xdr:row>
      <xdr:rowOff>22056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09273"/>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135683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22056</xdr:rowOff>
    </xdr:from>
    <xdr:to>
      <xdr:col>76</xdr:col>
      <xdr:colOff>114300</xdr:colOff>
      <xdr:row>77</xdr:row>
      <xdr:rowOff>43945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23706"/>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36590</xdr:rowOff>
    </xdr:from>
    <xdr:to>
      <xdr:col>71</xdr:col>
      <xdr:colOff>177800</xdr:colOff>
      <xdr:row>77</xdr:row>
      <xdr:rowOff>43945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38240"/>
          <a:ext cx="8890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99166</xdr:rowOff>
    </xdr:from>
    <xdr:to>
      <xdr:col>85</xdr:col>
      <xdr:colOff>177800</xdr:colOff>
      <xdr:row>77</xdr:row>
      <xdr:rowOff>29316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2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122043</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8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128273</xdr:rowOff>
    </xdr:from>
    <xdr:to>
      <xdr:col>81</xdr:col>
      <xdr:colOff>101600</xdr:colOff>
      <xdr:row>77</xdr:row>
      <xdr:rowOff>58423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74950</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93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142706</xdr:rowOff>
    </xdr:from>
    <xdr:to>
      <xdr:col>76</xdr:col>
      <xdr:colOff>165100</xdr:colOff>
      <xdr:row>77</xdr:row>
      <xdr:rowOff>72856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7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89384</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94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164595</xdr:rowOff>
    </xdr:from>
    <xdr:to>
      <xdr:col>72</xdr:col>
      <xdr:colOff>38100</xdr:colOff>
      <xdr:row>77</xdr:row>
      <xdr:rowOff>94745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9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111272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97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157240</xdr:rowOff>
    </xdr:from>
    <xdr:to>
      <xdr:col>67</xdr:col>
      <xdr:colOff>101600</xdr:colOff>
      <xdr:row>77</xdr:row>
      <xdr:rowOff>87390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103917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96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16253</xdr:rowOff>
    </xdr:from>
    <xdr:to>
      <xdr:col>85</xdr:col>
      <xdr:colOff>127000</xdr:colOff>
      <xdr:row>97</xdr:row>
      <xdr:rowOff>166410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646903"/>
          <a:ext cx="838200" cy="15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160165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90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16253</xdr:rowOff>
    </xdr:from>
    <xdr:to>
      <xdr:col>81</xdr:col>
      <xdr:colOff>50800</xdr:colOff>
      <xdr:row>97</xdr:row>
      <xdr:rowOff>36037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646903"/>
          <a:ext cx="889000" cy="1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103559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36037</xdr:rowOff>
    </xdr:from>
    <xdr:to>
      <xdr:col>76</xdr:col>
      <xdr:colOff>114300</xdr:colOff>
      <xdr:row>98</xdr:row>
      <xdr:rowOff>28194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666687"/>
          <a:ext cx="889000" cy="16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116198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28194</xdr:rowOff>
    </xdr:from>
    <xdr:to>
      <xdr:col>71</xdr:col>
      <xdr:colOff>177800</xdr:colOff>
      <xdr:row>98</xdr:row>
      <xdr:rowOff>77570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830294"/>
          <a:ext cx="889000" cy="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101131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115610</xdr:rowOff>
    </xdr:from>
    <xdr:to>
      <xdr:col>85</xdr:col>
      <xdr:colOff>177800</xdr:colOff>
      <xdr:row>98</xdr:row>
      <xdr:rowOff>45760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138487</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136903</xdr:rowOff>
    </xdr:from>
    <xdr:to>
      <xdr:col>81</xdr:col>
      <xdr:colOff>101600</xdr:colOff>
      <xdr:row>97</xdr:row>
      <xdr:rowOff>67053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59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83580</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37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156687</xdr:rowOff>
    </xdr:from>
    <xdr:to>
      <xdr:col>76</xdr:col>
      <xdr:colOff>165100</xdr:colOff>
      <xdr:row>97</xdr:row>
      <xdr:rowOff>86837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61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103364</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39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148844</xdr:rowOff>
    </xdr:from>
    <xdr:to>
      <xdr:col>72</xdr:col>
      <xdr:colOff>38100</xdr:colOff>
      <xdr:row>98</xdr:row>
      <xdr:rowOff>78994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95521</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55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26770</xdr:rowOff>
    </xdr:from>
    <xdr:to>
      <xdr:col>67</xdr:col>
      <xdr:colOff>101600</xdr:colOff>
      <xdr:row>98</xdr:row>
      <xdr:rowOff>128370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2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119497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2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44412</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44412</xdr:rowOff>
    </xdr:from>
    <xdr:to>
      <xdr:col>102</xdr:col>
      <xdr:colOff>114300</xdr:colOff>
      <xdr:row>39</xdr:row>
      <xdr:rowOff>44412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165062</xdr:rowOff>
    </xdr:from>
    <xdr:to>
      <xdr:col>102</xdr:col>
      <xdr:colOff>165100</xdr:colOff>
      <xdr:row>39</xdr:row>
      <xdr:rowOff>95212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86339</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165062</xdr:rowOff>
    </xdr:from>
    <xdr:to>
      <xdr:col>98</xdr:col>
      <xdr:colOff>38100</xdr:colOff>
      <xdr:row>39</xdr:row>
      <xdr:rowOff>95212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86339</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56101</xdr:rowOff>
    </xdr:from>
    <xdr:to>
      <xdr:col>116</xdr:col>
      <xdr:colOff>63500</xdr:colOff>
      <xdr:row>56</xdr:row>
      <xdr:rowOff>61861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657301"/>
          <a:ext cx="8382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107195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79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61861</xdr:rowOff>
    </xdr:from>
    <xdr:to>
      <xdr:col>111</xdr:col>
      <xdr:colOff>177800</xdr:colOff>
      <xdr:row>56</xdr:row>
      <xdr:rowOff>67463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663061"/>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95902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04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67463</xdr:rowOff>
    </xdr:from>
    <xdr:to>
      <xdr:col>107</xdr:col>
      <xdr:colOff>50800</xdr:colOff>
      <xdr:row>56</xdr:row>
      <xdr:rowOff>72423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668663"/>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104657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4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72423</xdr:rowOff>
    </xdr:from>
    <xdr:to>
      <xdr:col>102</xdr:col>
      <xdr:colOff>114300</xdr:colOff>
      <xdr:row>56</xdr:row>
      <xdr:rowOff>77750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673623"/>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76014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84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55508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99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5301</xdr:rowOff>
    </xdr:from>
    <xdr:to>
      <xdr:col>116</xdr:col>
      <xdr:colOff>114300</xdr:colOff>
      <xdr:row>56</xdr:row>
      <xdr:rowOff>106901</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60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28178</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4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11061</xdr:rowOff>
    </xdr:from>
    <xdr:to>
      <xdr:col>112</xdr:col>
      <xdr:colOff>38100</xdr:colOff>
      <xdr:row>56</xdr:row>
      <xdr:rowOff>112661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6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129188</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16663</xdr:rowOff>
    </xdr:from>
    <xdr:to>
      <xdr:col>107</xdr:col>
      <xdr:colOff>101600</xdr:colOff>
      <xdr:row>56</xdr:row>
      <xdr:rowOff>118263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61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134790</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39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21623</xdr:rowOff>
    </xdr:from>
    <xdr:to>
      <xdr:col>102</xdr:col>
      <xdr:colOff>165100</xdr:colOff>
      <xdr:row>56</xdr:row>
      <xdr:rowOff>123223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62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139750</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39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26950</xdr:rowOff>
    </xdr:from>
    <xdr:to>
      <xdr:col>98</xdr:col>
      <xdr:colOff>38100</xdr:colOff>
      <xdr:row>56</xdr:row>
      <xdr:rowOff>128550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62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145077</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40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45033</xdr:rowOff>
    </xdr:from>
    <xdr:to>
      <xdr:col>116</xdr:col>
      <xdr:colOff>63500</xdr:colOff>
      <xdr:row>77</xdr:row>
      <xdr:rowOff>67793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246683"/>
          <a:ext cx="838200" cy="2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158955</xdr:rowOff>
    </xdr:from>
    <xdr:to>
      <xdr:col>111</xdr:col>
      <xdr:colOff>177800</xdr:colOff>
      <xdr:row>77</xdr:row>
      <xdr:rowOff>45033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3189155"/>
          <a:ext cx="889000" cy="5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46937</xdr:rowOff>
    </xdr:from>
    <xdr:to>
      <xdr:col>107</xdr:col>
      <xdr:colOff>50800</xdr:colOff>
      <xdr:row>76</xdr:row>
      <xdr:rowOff>158955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3077137"/>
          <a:ext cx="889000" cy="1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59824</xdr:rowOff>
    </xdr:from>
    <xdr:to>
      <xdr:col>102</xdr:col>
      <xdr:colOff>114300</xdr:colOff>
      <xdr:row>76</xdr:row>
      <xdr:rowOff>46937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2747124"/>
          <a:ext cx="889000" cy="33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16993</xdr:rowOff>
    </xdr:from>
    <xdr:to>
      <xdr:col>116</xdr:col>
      <xdr:colOff>114300</xdr:colOff>
      <xdr:row>77</xdr:row>
      <xdr:rowOff>118593</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21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166870</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19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165683</xdr:rowOff>
    </xdr:from>
    <xdr:to>
      <xdr:col>112</xdr:col>
      <xdr:colOff>38100</xdr:colOff>
      <xdr:row>77</xdr:row>
      <xdr:rowOff>95833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19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86960</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328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108155</xdr:rowOff>
    </xdr:from>
    <xdr:to>
      <xdr:col>107</xdr:col>
      <xdr:colOff>101600</xdr:colOff>
      <xdr:row>77</xdr:row>
      <xdr:rowOff>38305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1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54832</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91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167587</xdr:rowOff>
    </xdr:from>
    <xdr:to>
      <xdr:col>102</xdr:col>
      <xdr:colOff>165100</xdr:colOff>
      <xdr:row>76</xdr:row>
      <xdr:rowOff>97737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02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114264</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80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9024</xdr:rowOff>
    </xdr:from>
    <xdr:to>
      <xdr:col>98</xdr:col>
      <xdr:colOff>38100</xdr:colOff>
      <xdr:row>74</xdr:row>
      <xdr:rowOff>110624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69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127151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47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補助費等については、前年と比べ</a:t>
          </a:r>
          <a:r>
            <a:rPr kumimoji="1" lang="en-US" altLang="ja-JP" sz="1300">
              <a:latin typeface="ＭＳ Ｐゴシック" panose="020B0600070205080204" pitchFamily="50" charset="-128"/>
              <a:ea typeface="ＭＳ Ｐゴシック" panose="020B0600070205080204" pitchFamily="50" charset="-128"/>
            </a:rPr>
            <a:t>105,414</a:t>
          </a:r>
          <a:r>
            <a:rPr kumimoji="1" lang="ja-JP" altLang="en-US" sz="1300">
              <a:latin typeface="ＭＳ Ｐゴシック" panose="020B0600070205080204" pitchFamily="50" charset="-128"/>
              <a:ea typeface="ＭＳ Ｐゴシック" panose="020B0600070205080204" pitchFamily="50" charset="-128"/>
            </a:rPr>
            <a:t>円高くなっているが、畜産・酪農収益力強化整備等特別対策事業費国庫補助金を活用し、昨年度に引続き企業誘致事業による養豚場建設に係る補助金の増額によるものです。</a:t>
          </a: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387,836</a:t>
          </a:r>
          <a:r>
            <a:rPr kumimoji="1" lang="ja-JP" altLang="en-US" sz="1300">
              <a:latin typeface="ＭＳ Ｐゴシック" panose="020B0600070205080204" pitchFamily="50" charset="-128"/>
              <a:ea typeface="ＭＳ Ｐゴシック" panose="020B0600070205080204" pitchFamily="50" charset="-128"/>
            </a:rPr>
            <a:t>円となっており、前年より</a:t>
          </a:r>
          <a:r>
            <a:rPr kumimoji="1" lang="en-US" altLang="ja-JP" sz="1300">
              <a:latin typeface="ＭＳ Ｐゴシック" panose="020B0600070205080204" pitchFamily="50" charset="-128"/>
              <a:ea typeface="ＭＳ Ｐゴシック" panose="020B0600070205080204" pitchFamily="50" charset="-128"/>
            </a:rPr>
            <a:t>398,462</a:t>
          </a:r>
          <a:r>
            <a:rPr kumimoji="1" lang="ja-JP" altLang="en-US" sz="1300">
              <a:latin typeface="ＭＳ Ｐゴシック" panose="020B0600070205080204" pitchFamily="50" charset="-128"/>
              <a:ea typeface="ＭＳ Ｐゴシック" panose="020B0600070205080204" pitchFamily="50" charset="-128"/>
            </a:rPr>
            <a:t>円減少しているが、繰越事業として行った大規模な道路改良整備や雪崩対策工事等が完了したことによる減額によるものです。		</a:t>
          </a:r>
        </a:p>
        <a:p>
          <a:r>
            <a:rPr kumimoji="1" lang="ja-JP" altLang="en-US" sz="1300">
              <a:latin typeface="ＭＳ Ｐゴシック" panose="020B0600070205080204" pitchFamily="50" charset="-128"/>
              <a:ea typeface="ＭＳ Ｐゴシック" panose="020B0600070205080204" pitchFamily="50" charset="-128"/>
            </a:rPr>
            <a:t>　積立金の住民一人当たりコストが前年に比べ</a:t>
          </a:r>
          <a:r>
            <a:rPr kumimoji="1" lang="en-US" altLang="ja-JP" sz="1300">
              <a:latin typeface="ＭＳ Ｐゴシック" panose="020B0600070205080204" pitchFamily="50" charset="-128"/>
              <a:ea typeface="ＭＳ Ｐゴシック" panose="020B0600070205080204" pitchFamily="50" charset="-128"/>
            </a:rPr>
            <a:t>164,213</a:t>
          </a:r>
          <a:r>
            <a:rPr kumimoji="1" lang="ja-JP" altLang="en-US" sz="1300">
              <a:latin typeface="ＭＳ Ｐゴシック" panose="020B0600070205080204" pitchFamily="50" charset="-128"/>
              <a:ea typeface="ＭＳ Ｐゴシック" panose="020B0600070205080204" pitchFamily="50" charset="-128"/>
            </a:rPr>
            <a:t>円減少しており、類似団体との比較では</a:t>
          </a:r>
          <a:r>
            <a:rPr kumimoji="1" lang="en-US" altLang="ja-JP" sz="1300">
              <a:latin typeface="ＭＳ Ｐゴシック" panose="020B0600070205080204" pitchFamily="50" charset="-128"/>
              <a:ea typeface="ＭＳ Ｐゴシック" panose="020B0600070205080204" pitchFamily="50" charset="-128"/>
            </a:rPr>
            <a:t>72,318</a:t>
          </a:r>
          <a:r>
            <a:rPr kumimoji="1" lang="ja-JP" altLang="en-US" sz="1300">
              <a:latin typeface="ＭＳ Ｐゴシック" panose="020B0600070205080204" pitchFamily="50" charset="-128"/>
              <a:ea typeface="ＭＳ Ｐゴシック" panose="020B0600070205080204" pitchFamily="50" charset="-128"/>
            </a:rPr>
            <a:t>円上回っている。前年度より新庁舎建設基金積立金の額が減少したことによるものです。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1,608
1,579
356.64
4,040,263
3,663,418
340,957
1,667,081
3,812,070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125197</xdr:rowOff>
    </xdr:from>
    <xdr:to>
      <xdr:col>24</xdr:col>
      <xdr:colOff>63500</xdr:colOff>
      <xdr:row>37</xdr:row>
      <xdr:rowOff>128956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68847"/>
          <a:ext cx="838200" cy="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91326</xdr:rowOff>
    </xdr:from>
    <xdr:to>
      <xdr:col>19</xdr:col>
      <xdr:colOff>177800</xdr:colOff>
      <xdr:row>37</xdr:row>
      <xdr:rowOff>128956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63526"/>
          <a:ext cx="889000" cy="20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91326</xdr:rowOff>
    </xdr:from>
    <xdr:to>
      <xdr:col>15</xdr:col>
      <xdr:colOff>50800</xdr:colOff>
      <xdr:row>37</xdr:row>
      <xdr:rowOff>129057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63526"/>
          <a:ext cx="889000" cy="20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115608</xdr:rowOff>
    </xdr:from>
    <xdr:to>
      <xdr:col>10</xdr:col>
      <xdr:colOff>114300</xdr:colOff>
      <xdr:row>37</xdr:row>
      <xdr:rowOff>129057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59258"/>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74397</xdr:rowOff>
    </xdr:from>
    <xdr:to>
      <xdr:col>24</xdr:col>
      <xdr:colOff>114300</xdr:colOff>
      <xdr:row>38</xdr:row>
      <xdr:rowOff>4547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97274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6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78156</xdr:rowOff>
    </xdr:from>
    <xdr:to>
      <xdr:col>20</xdr:col>
      <xdr:colOff>38100</xdr:colOff>
      <xdr:row>38</xdr:row>
      <xdr:rowOff>8306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2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24833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40526</xdr:rowOff>
    </xdr:from>
    <xdr:to>
      <xdr:col>15</xdr:col>
      <xdr:colOff>101600</xdr:colOff>
      <xdr:row>36</xdr:row>
      <xdr:rowOff>142126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158653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8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78257</xdr:rowOff>
    </xdr:from>
    <xdr:to>
      <xdr:col>10</xdr:col>
      <xdr:colOff>165100</xdr:colOff>
      <xdr:row>38</xdr:row>
      <xdr:rowOff>8407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170984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1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64808</xdr:rowOff>
    </xdr:from>
    <xdr:to>
      <xdr:col>6</xdr:col>
      <xdr:colOff>38100</xdr:colOff>
      <xdr:row>37</xdr:row>
      <xdr:rowOff>166408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11485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8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82584</xdr:rowOff>
    </xdr:from>
    <xdr:to>
      <xdr:col>24</xdr:col>
      <xdr:colOff>63500</xdr:colOff>
      <xdr:row>57</xdr:row>
      <xdr:rowOff>147889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855234"/>
          <a:ext cx="838200" cy="6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81611</xdr:rowOff>
    </xdr:from>
    <xdr:to>
      <xdr:col>19</xdr:col>
      <xdr:colOff>177800</xdr:colOff>
      <xdr:row>57</xdr:row>
      <xdr:rowOff>82584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854261"/>
          <a:ext cx="889000" cy="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81611</xdr:rowOff>
    </xdr:from>
    <xdr:to>
      <xdr:col>15</xdr:col>
      <xdr:colOff>50800</xdr:colOff>
      <xdr:row>57</xdr:row>
      <xdr:rowOff>129121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854261"/>
          <a:ext cx="889000" cy="4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129121</xdr:rowOff>
    </xdr:from>
    <xdr:to>
      <xdr:col>10</xdr:col>
      <xdr:colOff>114300</xdr:colOff>
      <xdr:row>57</xdr:row>
      <xdr:rowOff>170366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01771"/>
          <a:ext cx="889000" cy="4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27852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97089</xdr:rowOff>
    </xdr:from>
    <xdr:to>
      <xdr:col>24</xdr:col>
      <xdr:colOff>114300</xdr:colOff>
      <xdr:row>58</xdr:row>
      <xdr:rowOff>27239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6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56466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5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31784</xdr:rowOff>
    </xdr:from>
    <xdr:to>
      <xdr:col>20</xdr:col>
      <xdr:colOff>38100</xdr:colOff>
      <xdr:row>57</xdr:row>
      <xdr:rowOff>133384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149911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7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30811</xdr:rowOff>
    </xdr:from>
    <xdr:to>
      <xdr:col>15</xdr:col>
      <xdr:colOff>101600</xdr:colOff>
      <xdr:row>57</xdr:row>
      <xdr:rowOff>132411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0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148938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5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78321</xdr:rowOff>
    </xdr:from>
    <xdr:to>
      <xdr:col>10</xdr:col>
      <xdr:colOff>165100</xdr:colOff>
      <xdr:row>58</xdr:row>
      <xdr:rowOff>8471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5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24998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2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119566</xdr:rowOff>
    </xdr:from>
    <xdr:to>
      <xdr:col>6</xdr:col>
      <xdr:colOff>38100</xdr:colOff>
      <xdr:row>58</xdr:row>
      <xdr:rowOff>49716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9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40843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98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57176</xdr:rowOff>
    </xdr:from>
    <xdr:to>
      <xdr:col>24</xdr:col>
      <xdr:colOff>63500</xdr:colOff>
      <xdr:row>75</xdr:row>
      <xdr:rowOff>136178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2915926"/>
          <a:ext cx="838200" cy="7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57176</xdr:rowOff>
    </xdr:from>
    <xdr:to>
      <xdr:col>19</xdr:col>
      <xdr:colOff>177800</xdr:colOff>
      <xdr:row>77</xdr:row>
      <xdr:rowOff>42619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915926"/>
          <a:ext cx="889000" cy="32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22172</xdr:rowOff>
    </xdr:from>
    <xdr:to>
      <xdr:col>15</xdr:col>
      <xdr:colOff>50800</xdr:colOff>
      <xdr:row>77</xdr:row>
      <xdr:rowOff>42619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223822"/>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22172</xdr:rowOff>
    </xdr:from>
    <xdr:to>
      <xdr:col>10</xdr:col>
      <xdr:colOff>114300</xdr:colOff>
      <xdr:row>77</xdr:row>
      <xdr:rowOff>40588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23822"/>
          <a:ext cx="889000"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85378</xdr:rowOff>
    </xdr:from>
    <xdr:to>
      <xdr:col>24</xdr:col>
      <xdr:colOff>114300</xdr:colOff>
      <xdr:row>76</xdr:row>
      <xdr:rowOff>15528</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4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108255</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79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6376</xdr:rowOff>
    </xdr:from>
    <xdr:to>
      <xdr:col>20</xdr:col>
      <xdr:colOff>38100</xdr:colOff>
      <xdr:row>75</xdr:row>
      <xdr:rowOff>107976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8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124503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6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163269</xdr:rowOff>
    </xdr:from>
    <xdr:to>
      <xdr:col>15</xdr:col>
      <xdr:colOff>101600</xdr:colOff>
      <xdr:row>77</xdr:row>
      <xdr:rowOff>93419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84546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8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142822</xdr:rowOff>
    </xdr:from>
    <xdr:to>
      <xdr:col>10</xdr:col>
      <xdr:colOff>165100</xdr:colOff>
      <xdr:row>77</xdr:row>
      <xdr:rowOff>72972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7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64099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65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161238</xdr:rowOff>
    </xdr:from>
    <xdr:to>
      <xdr:col>6</xdr:col>
      <xdr:colOff>38100</xdr:colOff>
      <xdr:row>77</xdr:row>
      <xdr:rowOff>91388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82515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8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105532</xdr:rowOff>
    </xdr:from>
    <xdr:to>
      <xdr:col>24</xdr:col>
      <xdr:colOff>63500</xdr:colOff>
      <xdr:row>97</xdr:row>
      <xdr:rowOff>128645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736182"/>
          <a:ext cx="838200" cy="2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99151</xdr:rowOff>
    </xdr:from>
    <xdr:to>
      <xdr:col>19</xdr:col>
      <xdr:colOff>177800</xdr:colOff>
      <xdr:row>97</xdr:row>
      <xdr:rowOff>128645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729801"/>
          <a:ext cx="889000" cy="2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75690</xdr:rowOff>
    </xdr:from>
    <xdr:to>
      <xdr:col>15</xdr:col>
      <xdr:colOff>50800</xdr:colOff>
      <xdr:row>97</xdr:row>
      <xdr:rowOff>99151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706340"/>
          <a:ext cx="889000" cy="2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96526</xdr:rowOff>
    </xdr:from>
    <xdr:to>
      <xdr:col>10</xdr:col>
      <xdr:colOff>114300</xdr:colOff>
      <xdr:row>97</xdr:row>
      <xdr:rowOff>75690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555726"/>
          <a:ext cx="889000" cy="15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54732</xdr:rowOff>
    </xdr:from>
    <xdr:to>
      <xdr:col>24</xdr:col>
      <xdr:colOff>114300</xdr:colOff>
      <xdr:row>97</xdr:row>
      <xdr:rowOff>156332</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33159</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6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77845</xdr:rowOff>
    </xdr:from>
    <xdr:to>
      <xdr:col>20</xdr:col>
      <xdr:colOff>38100</xdr:colOff>
      <xdr:row>98</xdr:row>
      <xdr:rowOff>7995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170572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0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48351</xdr:rowOff>
    </xdr:from>
    <xdr:to>
      <xdr:col>15</xdr:col>
      <xdr:colOff>101600</xdr:colOff>
      <xdr:row>97</xdr:row>
      <xdr:rowOff>149951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7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141078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77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24890</xdr:rowOff>
    </xdr:from>
    <xdr:to>
      <xdr:col>10</xdr:col>
      <xdr:colOff>165100</xdr:colOff>
      <xdr:row>97</xdr:row>
      <xdr:rowOff>126490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5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117617</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748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45726</xdr:rowOff>
    </xdr:from>
    <xdr:to>
      <xdr:col>6</xdr:col>
      <xdr:colOff>38100</xdr:colOff>
      <xdr:row>96</xdr:row>
      <xdr:rowOff>147326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5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163853</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28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78943</xdr:rowOff>
    </xdr:from>
    <xdr:to>
      <xdr:col>55</xdr:col>
      <xdr:colOff>0</xdr:colOff>
      <xdr:row>37</xdr:row>
      <xdr:rowOff>107976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422593"/>
          <a:ext cx="8382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99445</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61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107976</xdr:rowOff>
    </xdr:from>
    <xdr:to>
      <xdr:col>50</xdr:col>
      <xdr:colOff>114300</xdr:colOff>
      <xdr:row>37</xdr:row>
      <xdr:rowOff>142634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451626"/>
          <a:ext cx="889000" cy="3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51211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7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94297</xdr:rowOff>
    </xdr:from>
    <xdr:to>
      <xdr:col>45</xdr:col>
      <xdr:colOff>177800</xdr:colOff>
      <xdr:row>37</xdr:row>
      <xdr:rowOff>142634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437947"/>
          <a:ext cx="889000" cy="4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63822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94297</xdr:rowOff>
    </xdr:from>
    <xdr:to>
      <xdr:col>41</xdr:col>
      <xdr:colOff>50800</xdr:colOff>
      <xdr:row>38</xdr:row>
      <xdr:rowOff>57900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437947"/>
          <a:ext cx="889000" cy="13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59885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44442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7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28143</xdr:rowOff>
    </xdr:from>
    <xdr:to>
      <xdr:col>55</xdr:col>
      <xdr:colOff>50800</xdr:colOff>
      <xdr:row>37</xdr:row>
      <xdr:rowOff>129743</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3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51020</xdr:rowOff>
    </xdr:from>
    <xdr:ext cx="534377"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2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57176</xdr:rowOff>
    </xdr:from>
    <xdr:to>
      <xdr:col>50</xdr:col>
      <xdr:colOff>165100</xdr:colOff>
      <xdr:row>37</xdr:row>
      <xdr:rowOff>158776</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4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3853</xdr:rowOff>
    </xdr:from>
    <xdr:ext cx="534377"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372111" y="617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91834</xdr:rowOff>
    </xdr:from>
    <xdr:to>
      <xdr:col>46</xdr:col>
      <xdr:colOff>38100</xdr:colOff>
      <xdr:row>38</xdr:row>
      <xdr:rowOff>21983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4354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38511</xdr:rowOff>
    </xdr:from>
    <xdr:ext cx="534377"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483111" y="621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43497</xdr:rowOff>
    </xdr:from>
    <xdr:to>
      <xdr:col>41</xdr:col>
      <xdr:colOff>101600</xdr:colOff>
      <xdr:row>37</xdr:row>
      <xdr:rowOff>145097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38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161624</xdr:rowOff>
    </xdr:from>
    <xdr:ext cx="534377"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594111" y="616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7100</xdr:rowOff>
    </xdr:from>
    <xdr:to>
      <xdr:col>36</xdr:col>
      <xdr:colOff>165100</xdr:colOff>
      <xdr:row>38</xdr:row>
      <xdr:rowOff>108700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125226</xdr:rowOff>
    </xdr:from>
    <xdr:ext cx="534377"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05111" y="629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116436</xdr:rowOff>
    </xdr:from>
    <xdr:to>
      <xdr:col>55</xdr:col>
      <xdr:colOff>0</xdr:colOff>
      <xdr:row>56</xdr:row>
      <xdr:rowOff>74859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546186"/>
          <a:ext cx="838200" cy="12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8972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953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74859</xdr:rowOff>
    </xdr:from>
    <xdr:to>
      <xdr:col>50</xdr:col>
      <xdr:colOff>114300</xdr:colOff>
      <xdr:row>57</xdr:row>
      <xdr:rowOff>104496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676059"/>
          <a:ext cx="889000" cy="20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104496</xdr:rowOff>
    </xdr:from>
    <xdr:to>
      <xdr:col>45</xdr:col>
      <xdr:colOff>177800</xdr:colOff>
      <xdr:row>58</xdr:row>
      <xdr:rowOff>625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877146"/>
          <a:ext cx="889000" cy="6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625</xdr:rowOff>
    </xdr:from>
    <xdr:to>
      <xdr:col>41</xdr:col>
      <xdr:colOff>50800</xdr:colOff>
      <xdr:row>58</xdr:row>
      <xdr:rowOff>6204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944725"/>
          <a:ext cx="889000" cy="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100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65636</xdr:rowOff>
    </xdr:from>
    <xdr:to>
      <xdr:col>55</xdr:col>
      <xdr:colOff>50800</xdr:colOff>
      <xdr:row>55</xdr:row>
      <xdr:rowOff>167236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49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88513</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34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24059</xdr:rowOff>
    </xdr:from>
    <xdr:to>
      <xdr:col>50</xdr:col>
      <xdr:colOff>165100</xdr:colOff>
      <xdr:row>56</xdr:row>
      <xdr:rowOff>125659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62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142186</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940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53696</xdr:rowOff>
    </xdr:from>
    <xdr:to>
      <xdr:col>46</xdr:col>
      <xdr:colOff>38100</xdr:colOff>
      <xdr:row>57</xdr:row>
      <xdr:rowOff>155296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373</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960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121275</xdr:rowOff>
    </xdr:from>
    <xdr:to>
      <xdr:col>41</xdr:col>
      <xdr:colOff>101600</xdr:colOff>
      <xdr:row>58</xdr:row>
      <xdr:rowOff>51425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9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67952</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966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126854</xdr:rowOff>
    </xdr:from>
    <xdr:to>
      <xdr:col>36</xdr:col>
      <xdr:colOff>165100</xdr:colOff>
      <xdr:row>58</xdr:row>
      <xdr:rowOff>57004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9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73531</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5" y="967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38695</xdr:rowOff>
    </xdr:from>
    <xdr:to>
      <xdr:col>55</xdr:col>
      <xdr:colOff>0</xdr:colOff>
      <xdr:row>75</xdr:row>
      <xdr:rowOff>119151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2897445"/>
          <a:ext cx="838200" cy="8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54120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95722</xdr:rowOff>
    </xdr:from>
    <xdr:to>
      <xdr:col>50</xdr:col>
      <xdr:colOff>114300</xdr:colOff>
      <xdr:row>75</xdr:row>
      <xdr:rowOff>119151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2954472"/>
          <a:ext cx="889000" cy="2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91004</xdr:rowOff>
    </xdr:from>
    <xdr:to>
      <xdr:col>45</xdr:col>
      <xdr:colOff>177800</xdr:colOff>
      <xdr:row>75</xdr:row>
      <xdr:rowOff>95722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2778304"/>
          <a:ext cx="889000" cy="17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29668</xdr:rowOff>
    </xdr:from>
    <xdr:to>
      <xdr:col>41</xdr:col>
      <xdr:colOff>50800</xdr:colOff>
      <xdr:row>74</xdr:row>
      <xdr:rowOff>91004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2716968"/>
          <a:ext cx="889000" cy="6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159345</xdr:rowOff>
    </xdr:from>
    <xdr:to>
      <xdr:col>55</xdr:col>
      <xdr:colOff>50800</xdr:colOff>
      <xdr:row>75</xdr:row>
      <xdr:rowOff>89495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8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10772</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69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68351</xdr:rowOff>
    </xdr:from>
    <xdr:to>
      <xdr:col>50</xdr:col>
      <xdr:colOff>165100</xdr:colOff>
      <xdr:row>75</xdr:row>
      <xdr:rowOff>169951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9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15028</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795" y="1270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44922</xdr:rowOff>
    </xdr:from>
    <xdr:to>
      <xdr:col>46</xdr:col>
      <xdr:colOff>38100</xdr:colOff>
      <xdr:row>75</xdr:row>
      <xdr:rowOff>146521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2903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163049</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50795" y="126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40204</xdr:rowOff>
    </xdr:from>
    <xdr:to>
      <xdr:col>41</xdr:col>
      <xdr:colOff>101600</xdr:colOff>
      <xdr:row>74</xdr:row>
      <xdr:rowOff>141804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72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158331</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61795" y="1250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150318</xdr:rowOff>
    </xdr:from>
    <xdr:to>
      <xdr:col>36</xdr:col>
      <xdr:colOff>165100</xdr:colOff>
      <xdr:row>74</xdr:row>
      <xdr:rowOff>80468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266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96995</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672795" y="1244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78234</xdr:rowOff>
    </xdr:from>
    <xdr:to>
      <xdr:col>55</xdr:col>
      <xdr:colOff>0</xdr:colOff>
      <xdr:row>97</xdr:row>
      <xdr:rowOff>43878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194534"/>
          <a:ext cx="838200" cy="47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78234</xdr:rowOff>
    </xdr:from>
    <xdr:to>
      <xdr:col>50</xdr:col>
      <xdr:colOff>114300</xdr:colOff>
      <xdr:row>96</xdr:row>
      <xdr:rowOff>159843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194534"/>
          <a:ext cx="889000" cy="42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159843</xdr:rowOff>
    </xdr:from>
    <xdr:to>
      <xdr:col>45</xdr:col>
      <xdr:colOff>177800</xdr:colOff>
      <xdr:row>97</xdr:row>
      <xdr:rowOff>52436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619043"/>
          <a:ext cx="889000" cy="6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52436</xdr:rowOff>
    </xdr:from>
    <xdr:to>
      <xdr:col>41</xdr:col>
      <xdr:colOff>50800</xdr:colOff>
      <xdr:row>97</xdr:row>
      <xdr:rowOff>169280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683086"/>
          <a:ext cx="889000" cy="11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164528</xdr:rowOff>
    </xdr:from>
    <xdr:to>
      <xdr:col>55</xdr:col>
      <xdr:colOff>50800</xdr:colOff>
      <xdr:row>97</xdr:row>
      <xdr:rowOff>94678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15955</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7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27434</xdr:rowOff>
    </xdr:from>
    <xdr:to>
      <xdr:col>50</xdr:col>
      <xdr:colOff>165100</xdr:colOff>
      <xdr:row>94</xdr:row>
      <xdr:rowOff>129034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1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145561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591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109043</xdr:rowOff>
    </xdr:from>
    <xdr:to>
      <xdr:col>46</xdr:col>
      <xdr:colOff>38100</xdr:colOff>
      <xdr:row>97</xdr:row>
      <xdr:rowOff>39193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5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55720</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34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1636</xdr:rowOff>
    </xdr:from>
    <xdr:to>
      <xdr:col>41</xdr:col>
      <xdr:colOff>101600</xdr:colOff>
      <xdr:row>97</xdr:row>
      <xdr:rowOff>103236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119763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0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118480</xdr:rowOff>
    </xdr:from>
    <xdr:to>
      <xdr:col>36</xdr:col>
      <xdr:colOff>165100</xdr:colOff>
      <xdr:row>98</xdr:row>
      <xdr:rowOff>48630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4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65157</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52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47737</xdr:rowOff>
    </xdr:from>
    <xdr:to>
      <xdr:col>85</xdr:col>
      <xdr:colOff>127000</xdr:colOff>
      <xdr:row>37</xdr:row>
      <xdr:rowOff>50500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391387"/>
          <a:ext cx="8382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120346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6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50500</xdr:rowOff>
    </xdr:from>
    <xdr:to>
      <xdr:col>81</xdr:col>
      <xdr:colOff>50800</xdr:colOff>
      <xdr:row>37</xdr:row>
      <xdr:rowOff>86642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94150"/>
          <a:ext cx="889000" cy="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97348</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37500</xdr:rowOff>
    </xdr:from>
    <xdr:to>
      <xdr:col>76</xdr:col>
      <xdr:colOff>114300</xdr:colOff>
      <xdr:row>37</xdr:row>
      <xdr:rowOff>86642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381150"/>
          <a:ext cx="889000" cy="4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86015</xdr:rowOff>
    </xdr:from>
    <xdr:to>
      <xdr:col>71</xdr:col>
      <xdr:colOff>177800</xdr:colOff>
      <xdr:row>37</xdr:row>
      <xdr:rowOff>37500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258215"/>
          <a:ext cx="889000" cy="1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168387</xdr:rowOff>
    </xdr:from>
    <xdr:to>
      <xdr:col>85</xdr:col>
      <xdr:colOff>177800</xdr:colOff>
      <xdr:row>37</xdr:row>
      <xdr:rowOff>98537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4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19814</xdr:rowOff>
    </xdr:from>
    <xdr:ext cx="599010"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19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171150</xdr:rowOff>
    </xdr:from>
    <xdr:to>
      <xdr:col>81</xdr:col>
      <xdr:colOff>101600</xdr:colOff>
      <xdr:row>37</xdr:row>
      <xdr:rowOff>101300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117827</xdr:rowOff>
    </xdr:from>
    <xdr:ext cx="59901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181795" y="611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35842</xdr:rowOff>
    </xdr:from>
    <xdr:to>
      <xdr:col>76</xdr:col>
      <xdr:colOff>165100</xdr:colOff>
      <xdr:row>37</xdr:row>
      <xdr:rowOff>137442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153969</xdr:rowOff>
    </xdr:from>
    <xdr:ext cx="59901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292795" y="615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158150</xdr:rowOff>
    </xdr:from>
    <xdr:to>
      <xdr:col>72</xdr:col>
      <xdr:colOff>38100</xdr:colOff>
      <xdr:row>37</xdr:row>
      <xdr:rowOff>88300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104827</xdr:rowOff>
    </xdr:from>
    <xdr:ext cx="59901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03795" y="610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35215</xdr:rowOff>
    </xdr:from>
    <xdr:to>
      <xdr:col>67</xdr:col>
      <xdr:colOff>101600</xdr:colOff>
      <xdr:row>36</xdr:row>
      <xdr:rowOff>136815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0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153342</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14795" y="5982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120218</xdr:rowOff>
    </xdr:from>
    <xdr:to>
      <xdr:col>85</xdr:col>
      <xdr:colOff>127000</xdr:colOff>
      <xdr:row>57</xdr:row>
      <xdr:rowOff>132853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92868"/>
          <a:ext cx="838200" cy="1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120218</xdr:rowOff>
    </xdr:from>
    <xdr:to>
      <xdr:col>81</xdr:col>
      <xdr:colOff>50800</xdr:colOff>
      <xdr:row>57</xdr:row>
      <xdr:rowOff>122542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92868"/>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122542</xdr:rowOff>
    </xdr:from>
    <xdr:to>
      <xdr:col>76</xdr:col>
      <xdr:colOff>114300</xdr:colOff>
      <xdr:row>57</xdr:row>
      <xdr:rowOff>131430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95192"/>
          <a:ext cx="889000" cy="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81380</xdr:rowOff>
    </xdr:from>
    <xdr:to>
      <xdr:col>71</xdr:col>
      <xdr:colOff>177800</xdr:colOff>
      <xdr:row>57</xdr:row>
      <xdr:rowOff>131430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854030"/>
          <a:ext cx="889000" cy="5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76888</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85445</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82053</xdr:rowOff>
    </xdr:from>
    <xdr:to>
      <xdr:col>85</xdr:col>
      <xdr:colOff>177800</xdr:colOff>
      <xdr:row>58</xdr:row>
      <xdr:rowOff>12203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5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104930</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0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69418</xdr:rowOff>
    </xdr:from>
    <xdr:to>
      <xdr:col>81</xdr:col>
      <xdr:colOff>101600</xdr:colOff>
      <xdr:row>57</xdr:row>
      <xdr:rowOff>171018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16095</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961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71742</xdr:rowOff>
    </xdr:from>
    <xdr:to>
      <xdr:col>76</xdr:col>
      <xdr:colOff>165100</xdr:colOff>
      <xdr:row>58</xdr:row>
      <xdr:rowOff>1892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4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18419</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961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80630</xdr:rowOff>
    </xdr:from>
    <xdr:to>
      <xdr:col>72</xdr:col>
      <xdr:colOff>38100</xdr:colOff>
      <xdr:row>58</xdr:row>
      <xdr:rowOff>10780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27307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962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30580</xdr:rowOff>
    </xdr:from>
    <xdr:to>
      <xdr:col>67</xdr:col>
      <xdr:colOff>101600</xdr:colOff>
      <xdr:row>57</xdr:row>
      <xdr:rowOff>132180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148707</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957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136339</xdr:rowOff>
    </xdr:from>
    <xdr:to>
      <xdr:col>85</xdr:col>
      <xdr:colOff>127000</xdr:colOff>
      <xdr:row>78</xdr:row>
      <xdr:rowOff>137213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09439"/>
          <a:ext cx="838200" cy="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136339</xdr:rowOff>
    </xdr:from>
    <xdr:to>
      <xdr:col>81</xdr:col>
      <xdr:colOff>50800</xdr:colOff>
      <xdr:row>78</xdr:row>
      <xdr:rowOff>139694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09439"/>
          <a:ext cx="8890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139667</xdr:rowOff>
    </xdr:from>
    <xdr:to>
      <xdr:col>76</xdr:col>
      <xdr:colOff>114300</xdr:colOff>
      <xdr:row>78</xdr:row>
      <xdr:rowOff>139694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12767"/>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139667</xdr:rowOff>
    </xdr:from>
    <xdr:to>
      <xdr:col>71</xdr:col>
      <xdr:colOff>177800</xdr:colOff>
      <xdr:row>78</xdr:row>
      <xdr:rowOff>139677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12767"/>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86413</xdr:rowOff>
    </xdr:from>
    <xdr:to>
      <xdr:col>85</xdr:col>
      <xdr:colOff>177800</xdr:colOff>
      <xdr:row>79</xdr:row>
      <xdr:rowOff>16563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5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26755</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85539</xdr:rowOff>
    </xdr:from>
    <xdr:to>
      <xdr:col>81</xdr:col>
      <xdr:colOff>101600</xdr:colOff>
      <xdr:row>79</xdr:row>
      <xdr:rowOff>15689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6816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5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88894</xdr:rowOff>
    </xdr:from>
    <xdr:to>
      <xdr:col>76</xdr:col>
      <xdr:colOff>165100</xdr:colOff>
      <xdr:row>79</xdr:row>
      <xdr:rowOff>19044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10171</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554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88867</xdr:rowOff>
    </xdr:from>
    <xdr:to>
      <xdr:col>72</xdr:col>
      <xdr:colOff>38100</xdr:colOff>
      <xdr:row>79</xdr:row>
      <xdr:rowOff>19017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10144</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46333" y="13554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88877</xdr:rowOff>
    </xdr:from>
    <xdr:to>
      <xdr:col>67</xdr:col>
      <xdr:colOff>101600</xdr:colOff>
      <xdr:row>79</xdr:row>
      <xdr:rowOff>19027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10154</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57333" y="13554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149966</xdr:rowOff>
    </xdr:from>
    <xdr:to>
      <xdr:col>85</xdr:col>
      <xdr:colOff>127000</xdr:colOff>
      <xdr:row>97</xdr:row>
      <xdr:rowOff>7623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609166"/>
          <a:ext cx="838200" cy="2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170595</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62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7623</xdr:rowOff>
    </xdr:from>
    <xdr:to>
      <xdr:col>81</xdr:col>
      <xdr:colOff>50800</xdr:colOff>
      <xdr:row>97</xdr:row>
      <xdr:rowOff>22056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638273"/>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135683</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22056</xdr:rowOff>
    </xdr:from>
    <xdr:to>
      <xdr:col>76</xdr:col>
      <xdr:colOff>114300</xdr:colOff>
      <xdr:row>97</xdr:row>
      <xdr:rowOff>43945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652706"/>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36590</xdr:rowOff>
    </xdr:from>
    <xdr:to>
      <xdr:col>71</xdr:col>
      <xdr:colOff>177800</xdr:colOff>
      <xdr:row>97</xdr:row>
      <xdr:rowOff>43945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667240"/>
          <a:ext cx="8890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99166</xdr:rowOff>
    </xdr:from>
    <xdr:to>
      <xdr:col>85</xdr:col>
      <xdr:colOff>177800</xdr:colOff>
      <xdr:row>97</xdr:row>
      <xdr:rowOff>29316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55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122043</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40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128273</xdr:rowOff>
    </xdr:from>
    <xdr:to>
      <xdr:col>81</xdr:col>
      <xdr:colOff>101600</xdr:colOff>
      <xdr:row>97</xdr:row>
      <xdr:rowOff>58423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58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74950</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36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142706</xdr:rowOff>
    </xdr:from>
    <xdr:to>
      <xdr:col>76</xdr:col>
      <xdr:colOff>165100</xdr:colOff>
      <xdr:row>97</xdr:row>
      <xdr:rowOff>72856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6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89383</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37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164595</xdr:rowOff>
    </xdr:from>
    <xdr:to>
      <xdr:col>72</xdr:col>
      <xdr:colOff>38100</xdr:colOff>
      <xdr:row>97</xdr:row>
      <xdr:rowOff>94745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62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111272</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399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157240</xdr:rowOff>
    </xdr:from>
    <xdr:to>
      <xdr:col>67</xdr:col>
      <xdr:colOff>101600</xdr:colOff>
      <xdr:row>97</xdr:row>
      <xdr:rowOff>87390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103917</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39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総務費については、類似団体内平均値と比較し、概ね同水準ではあるが、前年度の住民一人当たりコストと比較すると</a:t>
          </a:r>
          <a:r>
            <a:rPr kumimoji="1" lang="en-US" altLang="ja-JP" sz="1300">
              <a:latin typeface="ＭＳ Ｐゴシック" panose="020B0600070205080204" pitchFamily="50" charset="-128"/>
              <a:ea typeface="ＭＳ Ｐゴシック" panose="020B0600070205080204" pitchFamily="50" charset="-128"/>
            </a:rPr>
            <a:t>142,838</a:t>
          </a:r>
          <a:r>
            <a:rPr kumimoji="1" lang="ja-JP" altLang="en-US" sz="1300">
              <a:latin typeface="ＭＳ Ｐゴシック" panose="020B0600070205080204" pitchFamily="50" charset="-128"/>
              <a:ea typeface="ＭＳ Ｐゴシック" panose="020B0600070205080204" pitchFamily="50" charset="-128"/>
            </a:rPr>
            <a:t>円低くなっているのは、新庁舎建設基金積立金の額が減少したことによるものです。</a:t>
          </a:r>
        </a:p>
        <a:p>
          <a:r>
            <a:rPr kumimoji="1" lang="ja-JP" altLang="en-US" sz="1300">
              <a:latin typeface="ＭＳ Ｐゴシック" panose="020B0600070205080204" pitchFamily="50" charset="-128"/>
              <a:ea typeface="ＭＳ Ｐゴシック" panose="020B0600070205080204" pitchFamily="50" charset="-128"/>
            </a:rPr>
            <a:t>　農林水産費については、類似団体内平均値と比較し、住民一人当たりコストが</a:t>
          </a:r>
          <a:r>
            <a:rPr kumimoji="1" lang="en-US" altLang="ja-JP" sz="1300">
              <a:latin typeface="ＭＳ Ｐゴシック" panose="020B0600070205080204" pitchFamily="50" charset="-128"/>
              <a:ea typeface="ＭＳ Ｐゴシック" panose="020B0600070205080204" pitchFamily="50" charset="-128"/>
            </a:rPr>
            <a:t>293,509</a:t>
          </a:r>
          <a:r>
            <a:rPr kumimoji="1" lang="ja-JP" altLang="en-US" sz="1300">
              <a:latin typeface="ＭＳ Ｐゴシック" panose="020B0600070205080204" pitchFamily="50" charset="-128"/>
              <a:ea typeface="ＭＳ Ｐゴシック" panose="020B0600070205080204" pitchFamily="50" charset="-128"/>
            </a:rPr>
            <a:t>円高くなっているが、養豚場の建設に伴う事業の増額によるものです。</a:t>
          </a:r>
        </a:p>
        <a:p>
          <a:r>
            <a:rPr kumimoji="1" lang="ja-JP" altLang="en-US" sz="1300">
              <a:latin typeface="ＭＳ Ｐゴシック" panose="020B0600070205080204" pitchFamily="50" charset="-128"/>
              <a:ea typeface="ＭＳ Ｐゴシック" panose="020B0600070205080204" pitchFamily="50" charset="-128"/>
            </a:rPr>
            <a:t>　民生費については、類似団体内平均値と比較し、住民一人当たりコストが</a:t>
          </a:r>
          <a:r>
            <a:rPr kumimoji="1" lang="en-US" altLang="ja-JP" sz="1300">
              <a:latin typeface="ＭＳ Ｐゴシック" panose="020B0600070205080204" pitchFamily="50" charset="-128"/>
              <a:ea typeface="ＭＳ Ｐゴシック" panose="020B0600070205080204" pitchFamily="50" charset="-128"/>
            </a:rPr>
            <a:t>76,551</a:t>
          </a:r>
          <a:r>
            <a:rPr kumimoji="1" lang="ja-JP" altLang="en-US" sz="1300">
              <a:latin typeface="ＭＳ Ｐゴシック" panose="020B0600070205080204" pitchFamily="50" charset="-128"/>
              <a:ea typeface="ＭＳ Ｐゴシック" panose="020B0600070205080204" pitchFamily="50" charset="-128"/>
            </a:rPr>
            <a:t>円高くなっているが、昨年度からの２カ年継続事業として始まったデイサービスセンター建築工事の増額によるものです。</a:t>
          </a:r>
        </a:p>
        <a:p>
          <a:r>
            <a:rPr kumimoji="1" lang="ja-JP" altLang="en-US" sz="1300">
              <a:latin typeface="ＭＳ Ｐゴシック" panose="020B0600070205080204" pitchFamily="50" charset="-128"/>
              <a:ea typeface="ＭＳ Ｐゴシック" panose="020B0600070205080204" pitchFamily="50" charset="-128"/>
            </a:rPr>
            <a:t>　土木費については、類似団体内平均値と比較し、住民一人当たりコストが</a:t>
          </a:r>
          <a:r>
            <a:rPr kumimoji="1" lang="en-US" altLang="ja-JP" sz="1300">
              <a:latin typeface="ＭＳ Ｐゴシック" panose="020B0600070205080204" pitchFamily="50" charset="-128"/>
              <a:ea typeface="ＭＳ Ｐゴシック" panose="020B0600070205080204" pitchFamily="50" charset="-128"/>
            </a:rPr>
            <a:t>103,502</a:t>
          </a:r>
          <a:r>
            <a:rPr kumimoji="1" lang="ja-JP" altLang="en-US" sz="1300">
              <a:latin typeface="ＭＳ Ｐゴシック" panose="020B0600070205080204" pitchFamily="50" charset="-128"/>
              <a:ea typeface="ＭＳ Ｐゴシック" panose="020B0600070205080204" pitchFamily="50" charset="-128"/>
            </a:rPr>
            <a:t>円高いものの、前年度の住民一人当たりコストと比較すると</a:t>
          </a:r>
          <a:r>
            <a:rPr kumimoji="1" lang="en-US" altLang="ja-JP" sz="1300">
              <a:latin typeface="ＭＳ Ｐゴシック" panose="020B0600070205080204" pitchFamily="50" charset="-128"/>
              <a:ea typeface="ＭＳ Ｐゴシック" panose="020B0600070205080204" pitchFamily="50" charset="-128"/>
            </a:rPr>
            <a:t>377,948</a:t>
          </a:r>
          <a:r>
            <a:rPr kumimoji="1" lang="ja-JP" altLang="en-US" sz="1300">
              <a:latin typeface="ＭＳ Ｐゴシック" panose="020B0600070205080204" pitchFamily="50" charset="-128"/>
              <a:ea typeface="ＭＳ Ｐゴシック" panose="020B0600070205080204" pitchFamily="50" charset="-128"/>
            </a:rPr>
            <a:t>円低くなっているのは、繰越事業も含めて社会資本総合交付金を活用した建設事業（橋梁耐震補強・雪崩や落石対策工事等）が減少したことによるものです。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財政調整基金残高についてはパーセンテージは低下しているが、庁舎建設基金へ積立するための一部取り崩しを行ったが、積立額が上回ったことにより残高は微増加している。</a:t>
          </a:r>
        </a:p>
        <a:p>
          <a:r>
            <a:rPr kumimoji="1" lang="ja-JP" altLang="en-US" sz="1300">
              <a:latin typeface="ＭＳ ゴシック" pitchFamily="49" charset="-128"/>
              <a:ea typeface="ＭＳ ゴシック" pitchFamily="49" charset="-128"/>
            </a:rPr>
            <a:t>　実質収支については、主に収入の地方債の借入額が減少したものの支出の普通建設事業も減少し、前年より高い水準となっている。</a:t>
          </a:r>
        </a:p>
        <a:p>
          <a:r>
            <a:rPr kumimoji="1" lang="ja-JP" altLang="en-US" sz="1300">
              <a:latin typeface="ＭＳ ゴシック" pitchFamily="49" charset="-128"/>
              <a:ea typeface="ＭＳ ゴシック" pitchFamily="49" charset="-128"/>
            </a:rPr>
            <a:t>　実質単年度収支は、財政調整基金の取崩しが前年度より少ない額であったため、増加している。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一般会計については、特別交付税を含めた地方交付税が約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割を占めており、交付税に依存した財政運営であるが、各事業においては国庫支出金などの特定財源による事業を中心に進めており、実質収支は黒字となっている。</a:t>
          </a:r>
        </a:p>
        <a:p>
          <a:r>
            <a:rPr kumimoji="1" lang="ja-JP" altLang="en-US" sz="1400">
              <a:latin typeface="ＭＳ ゴシック" pitchFamily="49" charset="-128"/>
              <a:ea typeface="ＭＳ ゴシック" pitchFamily="49" charset="-128"/>
            </a:rPr>
            <a:t>　特別会計についても各会計とも黒字ではあるが、それぞれ小規模であるため一般会計からの繰入金に頼らざるを得ない状況は続いており、料金改定を含めた改革により独立採算の原則に沿った経営となるよう努力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5" zoomScaleNormal="75"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4040263</v>
      </c>
      <c r="BO4" s="462"/>
      <c r="BP4" s="462"/>
      <c r="BQ4" s="462"/>
      <c r="BR4" s="462"/>
      <c r="BS4" s="462"/>
      <c r="BT4" s="462"/>
      <c r="BU4" s="463"/>
      <c r="BV4" s="461">
        <v>4653296</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20.5</v>
      </c>
      <c r="CU4" s="646"/>
      <c r="CV4" s="646"/>
      <c r="CW4" s="646"/>
      <c r="CX4" s="646"/>
      <c r="CY4" s="646"/>
      <c r="CZ4" s="646"/>
      <c r="DA4" s="647"/>
      <c r="DB4" s="645">
        <v>13.7</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3663418</v>
      </c>
      <c r="BO5" s="467"/>
      <c r="BP5" s="467"/>
      <c r="BQ5" s="467"/>
      <c r="BR5" s="467"/>
      <c r="BS5" s="467"/>
      <c r="BT5" s="467"/>
      <c r="BU5" s="468"/>
      <c r="BV5" s="466">
        <v>4409264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74.8</v>
      </c>
      <c r="CU5" s="437"/>
      <c r="CV5" s="437"/>
      <c r="CW5" s="437"/>
      <c r="CX5" s="437"/>
      <c r="CY5" s="437"/>
      <c r="CZ5" s="437"/>
      <c r="DA5" s="438"/>
      <c r="DB5" s="436">
        <v>77.099999999999994</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376845</v>
      </c>
      <c r="BO6" s="467"/>
      <c r="BP6" s="467"/>
      <c r="BQ6" s="467"/>
      <c r="BR6" s="467"/>
      <c r="BS6" s="467"/>
      <c r="BT6" s="467"/>
      <c r="BU6" s="468"/>
      <c r="BV6" s="466">
        <v>244032</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77.3</v>
      </c>
      <c r="CU6" s="620"/>
      <c r="CV6" s="620"/>
      <c r="CW6" s="620"/>
      <c r="CX6" s="620"/>
      <c r="CY6" s="620"/>
      <c r="CZ6" s="620"/>
      <c r="DA6" s="621"/>
      <c r="DB6" s="619">
        <v>80.5</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35888</v>
      </c>
      <c r="BO7" s="467"/>
      <c r="BP7" s="467"/>
      <c r="BQ7" s="467"/>
      <c r="BR7" s="467"/>
      <c r="BS7" s="467"/>
      <c r="BT7" s="467"/>
      <c r="BU7" s="468"/>
      <c r="BV7" s="466">
        <v>19100</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1667081</v>
      </c>
      <c r="CU7" s="467"/>
      <c r="CV7" s="467"/>
      <c r="CW7" s="467"/>
      <c r="CX7" s="467"/>
      <c r="CY7" s="467"/>
      <c r="CZ7" s="467"/>
      <c r="DA7" s="468"/>
      <c r="DB7" s="466">
        <v>1639264</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340957</v>
      </c>
      <c r="BO8" s="467"/>
      <c r="BP8" s="467"/>
      <c r="BQ8" s="467"/>
      <c r="BR8" s="467"/>
      <c r="BS8" s="467"/>
      <c r="BT8" s="467"/>
      <c r="BU8" s="468"/>
      <c r="BV8" s="466">
        <v>224932</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0.35</v>
      </c>
      <c r="CU8" s="580"/>
      <c r="CV8" s="580"/>
      <c r="CW8" s="580"/>
      <c r="CX8" s="580"/>
      <c r="CY8" s="580"/>
      <c r="CZ8" s="580"/>
      <c r="DA8" s="581"/>
      <c r="DB8" s="579">
        <v>0.34</v>
      </c>
      <c r="DC8" s="580"/>
      <c r="DD8" s="580"/>
      <c r="DE8" s="580"/>
      <c r="DF8" s="580"/>
      <c r="DG8" s="580"/>
      <c r="DH8" s="580"/>
      <c r="DI8" s="581"/>
      <c r="DJ8" s="186"/>
      <c r="DK8" s="186"/>
      <c r="DL8" s="186"/>
      <c r="DM8" s="186"/>
      <c r="DN8" s="186"/>
      <c r="DO8" s="186"/>
    </row>
    <row r="9" spans="1:119" ht="18.75" customHeight="1" thickBot="1" x14ac:dyDescent="0.25">
      <c r="A9" s="187"/>
      <c r="B9" s="608" t="s">
        <v>111</v>
      </c>
      <c r="C9" s="609"/>
      <c r="D9" s="609"/>
      <c r="E9" s="609"/>
      <c r="F9" s="609"/>
      <c r="G9" s="609"/>
      <c r="H9" s="609"/>
      <c r="I9" s="609"/>
      <c r="J9" s="609"/>
      <c r="K9" s="529"/>
      <c r="L9" s="610" t="s">
        <v>112</v>
      </c>
      <c r="M9" s="611"/>
      <c r="N9" s="611"/>
      <c r="O9" s="611"/>
      <c r="P9" s="611"/>
      <c r="Q9" s="612"/>
      <c r="R9" s="613">
        <v>1609</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116025</v>
      </c>
      <c r="BO9" s="467"/>
      <c r="BP9" s="467"/>
      <c r="BQ9" s="467"/>
      <c r="BR9" s="467"/>
      <c r="BS9" s="467"/>
      <c r="BT9" s="467"/>
      <c r="BU9" s="468"/>
      <c r="BV9" s="466">
        <v>-75264</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14.1</v>
      </c>
      <c r="CU9" s="437"/>
      <c r="CV9" s="437"/>
      <c r="CW9" s="437"/>
      <c r="CX9" s="437"/>
      <c r="CY9" s="437"/>
      <c r="CZ9" s="437"/>
      <c r="DA9" s="438"/>
      <c r="DB9" s="436">
        <v>12.9</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118</v>
      </c>
      <c r="M10" s="440"/>
      <c r="N10" s="440"/>
      <c r="O10" s="440"/>
      <c r="P10" s="440"/>
      <c r="Q10" s="441"/>
      <c r="R10" s="442">
        <v>1733</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113300</v>
      </c>
      <c r="BO10" s="467"/>
      <c r="BP10" s="467"/>
      <c r="BQ10" s="467"/>
      <c r="BR10" s="467"/>
      <c r="BS10" s="467"/>
      <c r="BT10" s="467"/>
      <c r="BU10" s="468"/>
      <c r="BV10" s="466">
        <v>150000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2">
      <c r="A12" s="187"/>
      <c r="B12" s="582" t="s">
        <v>131</v>
      </c>
      <c r="C12" s="583"/>
      <c r="D12" s="583"/>
      <c r="E12" s="583"/>
      <c r="F12" s="583"/>
      <c r="G12" s="583"/>
      <c r="H12" s="583"/>
      <c r="I12" s="583"/>
      <c r="J12" s="583"/>
      <c r="K12" s="584"/>
      <c r="L12" s="591" t="s">
        <v>132</v>
      </c>
      <c r="M12" s="592"/>
      <c r="N12" s="592"/>
      <c r="O12" s="592"/>
      <c r="P12" s="592"/>
      <c r="Q12" s="593"/>
      <c r="R12" s="594">
        <v>1608</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100000</v>
      </c>
      <c r="BO12" s="467"/>
      <c r="BP12" s="467"/>
      <c r="BQ12" s="467"/>
      <c r="BR12" s="467"/>
      <c r="BS12" s="467"/>
      <c r="BT12" s="467"/>
      <c r="BU12" s="468"/>
      <c r="BV12" s="466">
        <v>140000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140</v>
      </c>
      <c r="N13" s="567"/>
      <c r="O13" s="567"/>
      <c r="P13" s="567"/>
      <c r="Q13" s="568"/>
      <c r="R13" s="569">
        <v>1579</v>
      </c>
      <c r="S13" s="570"/>
      <c r="T13" s="570"/>
      <c r="U13" s="570"/>
      <c r="V13" s="571"/>
      <c r="W13" s="557" t="s">
        <v>141</v>
      </c>
      <c r="X13" s="479"/>
      <c r="Y13" s="479"/>
      <c r="Z13" s="479"/>
      <c r="AA13" s="479"/>
      <c r="AB13" s="480"/>
      <c r="AC13" s="442">
        <v>22</v>
      </c>
      <c r="AD13" s="443"/>
      <c r="AE13" s="443"/>
      <c r="AF13" s="443"/>
      <c r="AG13" s="444"/>
      <c r="AH13" s="442">
        <v>28</v>
      </c>
      <c r="AI13" s="443"/>
      <c r="AJ13" s="443"/>
      <c r="AK13" s="443"/>
      <c r="AL13" s="445"/>
      <c r="AM13" s="535" t="s">
        <v>142</v>
      </c>
      <c r="AN13" s="440"/>
      <c r="AO13" s="440"/>
      <c r="AP13" s="440"/>
      <c r="AQ13" s="440"/>
      <c r="AR13" s="440"/>
      <c r="AS13" s="440"/>
      <c r="AT13" s="441"/>
      <c r="AU13" s="523" t="s">
        <v>120</v>
      </c>
      <c r="AV13" s="524"/>
      <c r="AW13" s="524"/>
      <c r="AX13" s="524"/>
      <c r="AY13" s="446" t="s">
        <v>143</v>
      </c>
      <c r="AZ13" s="447"/>
      <c r="BA13" s="447"/>
      <c r="BB13" s="447"/>
      <c r="BC13" s="447"/>
      <c r="BD13" s="447"/>
      <c r="BE13" s="447"/>
      <c r="BF13" s="447"/>
      <c r="BG13" s="447"/>
      <c r="BH13" s="447"/>
      <c r="BI13" s="447"/>
      <c r="BJ13" s="447"/>
      <c r="BK13" s="447"/>
      <c r="BL13" s="447"/>
      <c r="BM13" s="448"/>
      <c r="BN13" s="466">
        <v>129325</v>
      </c>
      <c r="BO13" s="467"/>
      <c r="BP13" s="467"/>
      <c r="BQ13" s="467"/>
      <c r="BR13" s="467"/>
      <c r="BS13" s="467"/>
      <c r="BT13" s="467"/>
      <c r="BU13" s="468"/>
      <c r="BV13" s="466">
        <v>-65264</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0.8</v>
      </c>
      <c r="CU13" s="437"/>
      <c r="CV13" s="437"/>
      <c r="CW13" s="437"/>
      <c r="CX13" s="437"/>
      <c r="CY13" s="437"/>
      <c r="CZ13" s="437"/>
      <c r="DA13" s="438"/>
      <c r="DB13" s="436">
        <v>0</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145</v>
      </c>
      <c r="M14" s="603"/>
      <c r="N14" s="603"/>
      <c r="O14" s="603"/>
      <c r="P14" s="603"/>
      <c r="Q14" s="604"/>
      <c r="R14" s="569">
        <v>1630</v>
      </c>
      <c r="S14" s="570"/>
      <c r="T14" s="570"/>
      <c r="U14" s="570"/>
      <c r="V14" s="571"/>
      <c r="W14" s="572"/>
      <c r="X14" s="482"/>
      <c r="Y14" s="482"/>
      <c r="Z14" s="482"/>
      <c r="AA14" s="482"/>
      <c r="AB14" s="483"/>
      <c r="AC14" s="562">
        <v>2.2999999999999998</v>
      </c>
      <c r="AD14" s="563"/>
      <c r="AE14" s="563"/>
      <c r="AF14" s="563"/>
      <c r="AG14" s="564"/>
      <c r="AH14" s="562">
        <v>2.7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129</v>
      </c>
      <c r="CU14" s="574"/>
      <c r="CV14" s="574"/>
      <c r="CW14" s="574"/>
      <c r="CX14" s="574"/>
      <c r="CY14" s="574"/>
      <c r="CZ14" s="574"/>
      <c r="DA14" s="575"/>
      <c r="DB14" s="573" t="s">
        <v>129</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147</v>
      </c>
      <c r="N15" s="567"/>
      <c r="O15" s="567"/>
      <c r="P15" s="567"/>
      <c r="Q15" s="568"/>
      <c r="R15" s="569">
        <v>1608</v>
      </c>
      <c r="S15" s="570"/>
      <c r="T15" s="570"/>
      <c r="U15" s="570"/>
      <c r="V15" s="571"/>
      <c r="W15" s="557" t="s">
        <v>148</v>
      </c>
      <c r="X15" s="479"/>
      <c r="Y15" s="479"/>
      <c r="Z15" s="479"/>
      <c r="AA15" s="479"/>
      <c r="AB15" s="480"/>
      <c r="AC15" s="442">
        <v>207</v>
      </c>
      <c r="AD15" s="443"/>
      <c r="AE15" s="443"/>
      <c r="AF15" s="443"/>
      <c r="AG15" s="444"/>
      <c r="AH15" s="442">
        <v>223</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514500</v>
      </c>
      <c r="BO15" s="462"/>
      <c r="BP15" s="462"/>
      <c r="BQ15" s="462"/>
      <c r="BR15" s="462"/>
      <c r="BS15" s="462"/>
      <c r="BT15" s="462"/>
      <c r="BU15" s="463"/>
      <c r="BV15" s="461">
        <v>504835</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21.3</v>
      </c>
      <c r="AD16" s="563"/>
      <c r="AE16" s="563"/>
      <c r="AF16" s="563"/>
      <c r="AG16" s="564"/>
      <c r="AH16" s="562">
        <v>21.7</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1441510</v>
      </c>
      <c r="BO16" s="467"/>
      <c r="BP16" s="467"/>
      <c r="BQ16" s="467"/>
      <c r="BR16" s="467"/>
      <c r="BS16" s="467"/>
      <c r="BT16" s="467"/>
      <c r="BU16" s="468"/>
      <c r="BV16" s="466">
        <v>1415994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743</v>
      </c>
      <c r="AD17" s="443"/>
      <c r="AE17" s="443"/>
      <c r="AF17" s="443"/>
      <c r="AG17" s="444"/>
      <c r="AH17" s="442">
        <v>777</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667916</v>
      </c>
      <c r="BO17" s="467"/>
      <c r="BP17" s="467"/>
      <c r="BQ17" s="467"/>
      <c r="BR17" s="467"/>
      <c r="BS17" s="467"/>
      <c r="BT17" s="467"/>
      <c r="BU17" s="468"/>
      <c r="BV17" s="466">
        <v>655389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158</v>
      </c>
      <c r="C18" s="529"/>
      <c r="D18" s="529"/>
      <c r="E18" s="530"/>
      <c r="F18" s="530"/>
      <c r="G18" s="530"/>
      <c r="H18" s="530"/>
      <c r="I18" s="530"/>
      <c r="J18" s="530"/>
      <c r="K18" s="530"/>
      <c r="L18" s="531">
        <v>356.64</v>
      </c>
      <c r="M18" s="531"/>
      <c r="N18" s="531"/>
      <c r="O18" s="531"/>
      <c r="P18" s="531"/>
      <c r="Q18" s="531"/>
      <c r="R18" s="532"/>
      <c r="S18" s="532"/>
      <c r="T18" s="532"/>
      <c r="U18" s="532"/>
      <c r="V18" s="533"/>
      <c r="W18" s="547"/>
      <c r="X18" s="548"/>
      <c r="Y18" s="548"/>
      <c r="Z18" s="548"/>
      <c r="AA18" s="548"/>
      <c r="AB18" s="558"/>
      <c r="AC18" s="430">
        <v>76.400000000000006</v>
      </c>
      <c r="AD18" s="431"/>
      <c r="AE18" s="431"/>
      <c r="AF18" s="431"/>
      <c r="AG18" s="534"/>
      <c r="AH18" s="430">
        <v>75.599999999999994</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1324558</v>
      </c>
      <c r="BO18" s="467"/>
      <c r="BP18" s="467"/>
      <c r="BQ18" s="467"/>
      <c r="BR18" s="467"/>
      <c r="BS18" s="467"/>
      <c r="BT18" s="467"/>
      <c r="BU18" s="468"/>
      <c r="BV18" s="466">
        <v>1346999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160</v>
      </c>
      <c r="C19" s="529"/>
      <c r="D19" s="529"/>
      <c r="E19" s="530"/>
      <c r="F19" s="530"/>
      <c r="G19" s="530"/>
      <c r="H19" s="530"/>
      <c r="I19" s="530"/>
      <c r="J19" s="530"/>
      <c r="K19" s="530"/>
      <c r="L19" s="536">
        <v>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2449497</v>
      </c>
      <c r="BO19" s="467"/>
      <c r="BP19" s="467"/>
      <c r="BQ19" s="467"/>
      <c r="BR19" s="467"/>
      <c r="BS19" s="467"/>
      <c r="BT19" s="467"/>
      <c r="BU19" s="468"/>
      <c r="BV19" s="466">
        <v>2513353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162</v>
      </c>
      <c r="C20" s="529"/>
      <c r="D20" s="529"/>
      <c r="E20" s="530"/>
      <c r="F20" s="530"/>
      <c r="G20" s="530"/>
      <c r="H20" s="530"/>
      <c r="I20" s="530"/>
      <c r="J20" s="530"/>
      <c r="K20" s="530"/>
      <c r="L20" s="536">
        <v>553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3812070</v>
      </c>
      <c r="BO23" s="467"/>
      <c r="BP23" s="467"/>
      <c r="BQ23" s="467"/>
      <c r="BR23" s="467"/>
      <c r="BS23" s="467"/>
      <c r="BT23" s="467"/>
      <c r="BU23" s="468"/>
      <c r="BV23" s="466">
        <v>3714790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171</v>
      </c>
      <c r="F24" s="440"/>
      <c r="G24" s="440"/>
      <c r="H24" s="440"/>
      <c r="I24" s="440"/>
      <c r="J24" s="440"/>
      <c r="K24" s="441"/>
      <c r="L24" s="442">
        <v>1</v>
      </c>
      <c r="M24" s="443"/>
      <c r="N24" s="443"/>
      <c r="O24" s="443"/>
      <c r="P24" s="444"/>
      <c r="Q24" s="442">
        <v>7000</v>
      </c>
      <c r="R24" s="443"/>
      <c r="S24" s="443"/>
      <c r="T24" s="443"/>
      <c r="U24" s="443"/>
      <c r="V24" s="444"/>
      <c r="W24" s="508"/>
      <c r="X24" s="499"/>
      <c r="Y24" s="500"/>
      <c r="Z24" s="439" t="s">
        <v>172</v>
      </c>
      <c r="AA24" s="440"/>
      <c r="AB24" s="440"/>
      <c r="AC24" s="440"/>
      <c r="AD24" s="440"/>
      <c r="AE24" s="440"/>
      <c r="AF24" s="440"/>
      <c r="AG24" s="441"/>
      <c r="AH24" s="442">
        <v>50</v>
      </c>
      <c r="AI24" s="443"/>
      <c r="AJ24" s="443"/>
      <c r="AK24" s="443"/>
      <c r="AL24" s="444"/>
      <c r="AM24" s="442">
        <v>141550</v>
      </c>
      <c r="AN24" s="443"/>
      <c r="AO24" s="443"/>
      <c r="AP24" s="443"/>
      <c r="AQ24" s="443"/>
      <c r="AR24" s="444"/>
      <c r="AS24" s="442">
        <v>2831</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3790493</v>
      </c>
      <c r="BO24" s="467"/>
      <c r="BP24" s="467"/>
      <c r="BQ24" s="467"/>
      <c r="BR24" s="467"/>
      <c r="BS24" s="467"/>
      <c r="BT24" s="467"/>
      <c r="BU24" s="468"/>
      <c r="BV24" s="466">
        <v>3684963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174</v>
      </c>
      <c r="F25" s="440"/>
      <c r="G25" s="440"/>
      <c r="H25" s="440"/>
      <c r="I25" s="440"/>
      <c r="J25" s="440"/>
      <c r="K25" s="441"/>
      <c r="L25" s="442">
        <v>1</v>
      </c>
      <c r="M25" s="443"/>
      <c r="N25" s="443"/>
      <c r="O25" s="443"/>
      <c r="P25" s="444"/>
      <c r="Q25" s="442">
        <v>5600</v>
      </c>
      <c r="R25" s="443"/>
      <c r="S25" s="443"/>
      <c r="T25" s="443"/>
      <c r="U25" s="443"/>
      <c r="V25" s="444"/>
      <c r="W25" s="508"/>
      <c r="X25" s="499"/>
      <c r="Y25" s="500"/>
      <c r="Z25" s="439" t="s">
        <v>175</v>
      </c>
      <c r="AA25" s="440"/>
      <c r="AB25" s="440"/>
      <c r="AC25" s="440"/>
      <c r="AD25" s="440"/>
      <c r="AE25" s="440"/>
      <c r="AF25" s="440"/>
      <c r="AG25" s="441"/>
      <c r="AH25" s="442">
        <v>8</v>
      </c>
      <c r="AI25" s="443"/>
      <c r="AJ25" s="443"/>
      <c r="AK25" s="443"/>
      <c r="AL25" s="444"/>
      <c r="AM25" s="442">
        <v>16192</v>
      </c>
      <c r="AN25" s="443"/>
      <c r="AO25" s="443"/>
      <c r="AP25" s="443"/>
      <c r="AQ25" s="443"/>
      <c r="AR25" s="444"/>
      <c r="AS25" s="442">
        <v>2024</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1416</v>
      </c>
      <c r="BO25" s="462"/>
      <c r="BP25" s="462"/>
      <c r="BQ25" s="462"/>
      <c r="BR25" s="462"/>
      <c r="BS25" s="462"/>
      <c r="BT25" s="462"/>
      <c r="BU25" s="463"/>
      <c r="BV25" s="461">
        <v>2124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177</v>
      </c>
      <c r="F26" s="440"/>
      <c r="G26" s="440"/>
      <c r="H26" s="440"/>
      <c r="I26" s="440"/>
      <c r="J26" s="440"/>
      <c r="K26" s="441"/>
      <c r="L26" s="442">
        <v>1</v>
      </c>
      <c r="M26" s="443"/>
      <c r="N26" s="443"/>
      <c r="O26" s="443"/>
      <c r="P26" s="444"/>
      <c r="Q26" s="442">
        <v>5000</v>
      </c>
      <c r="R26" s="443"/>
      <c r="S26" s="443"/>
      <c r="T26" s="443"/>
      <c r="U26" s="443"/>
      <c r="V26" s="444"/>
      <c r="W26" s="508"/>
      <c r="X26" s="499"/>
      <c r="Y26" s="500"/>
      <c r="Z26" s="439" t="s">
        <v>178</v>
      </c>
      <c r="AA26" s="521"/>
      <c r="AB26" s="521"/>
      <c r="AC26" s="521"/>
      <c r="AD26" s="521"/>
      <c r="AE26" s="521"/>
      <c r="AF26" s="521"/>
      <c r="AG26" s="522"/>
      <c r="AH26" s="442">
        <v>1</v>
      </c>
      <c r="AI26" s="443"/>
      <c r="AJ26" s="443"/>
      <c r="AK26" s="443"/>
      <c r="AL26" s="444"/>
      <c r="AM26" s="442" t="s">
        <v>179</v>
      </c>
      <c r="AN26" s="443"/>
      <c r="AO26" s="443"/>
      <c r="AP26" s="443"/>
      <c r="AQ26" s="443"/>
      <c r="AR26" s="444"/>
      <c r="AS26" s="442" t="s">
        <v>180</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130</v>
      </c>
      <c r="BO26" s="467"/>
      <c r="BP26" s="467"/>
      <c r="BQ26" s="467"/>
      <c r="BR26" s="467"/>
      <c r="BS26" s="467"/>
      <c r="BT26" s="467"/>
      <c r="BU26" s="468"/>
      <c r="BV26" s="466" t="s">
        <v>182</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183</v>
      </c>
      <c r="F27" s="440"/>
      <c r="G27" s="440"/>
      <c r="H27" s="440"/>
      <c r="I27" s="440"/>
      <c r="J27" s="440"/>
      <c r="K27" s="441"/>
      <c r="L27" s="442">
        <v>1</v>
      </c>
      <c r="M27" s="443"/>
      <c r="N27" s="443"/>
      <c r="O27" s="443"/>
      <c r="P27" s="444"/>
      <c r="Q27" s="442">
        <v>2600</v>
      </c>
      <c r="R27" s="443"/>
      <c r="S27" s="443"/>
      <c r="T27" s="443"/>
      <c r="U27" s="443"/>
      <c r="V27" s="444"/>
      <c r="W27" s="508"/>
      <c r="X27" s="499"/>
      <c r="Y27" s="500"/>
      <c r="Z27" s="439" t="s">
        <v>184</v>
      </c>
      <c r="AA27" s="440"/>
      <c r="AB27" s="440"/>
      <c r="AC27" s="440"/>
      <c r="AD27" s="440"/>
      <c r="AE27" s="440"/>
      <c r="AF27" s="440"/>
      <c r="AG27" s="441"/>
      <c r="AH27" s="442" t="s">
        <v>130</v>
      </c>
      <c r="AI27" s="443"/>
      <c r="AJ27" s="443"/>
      <c r="AK27" s="443"/>
      <c r="AL27" s="444"/>
      <c r="AM27" s="442" t="s">
        <v>139</v>
      </c>
      <c r="AN27" s="443"/>
      <c r="AO27" s="443"/>
      <c r="AP27" s="443"/>
      <c r="AQ27" s="443"/>
      <c r="AR27" s="444"/>
      <c r="AS27" s="442" t="s">
        <v>139</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v>33000</v>
      </c>
      <c r="BO27" s="470"/>
      <c r="BP27" s="470"/>
      <c r="BQ27" s="470"/>
      <c r="BR27" s="470"/>
      <c r="BS27" s="470"/>
      <c r="BT27" s="470"/>
      <c r="BU27" s="471"/>
      <c r="BV27" s="469">
        <v>33000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186</v>
      </c>
      <c r="F28" s="440"/>
      <c r="G28" s="440"/>
      <c r="H28" s="440"/>
      <c r="I28" s="440"/>
      <c r="J28" s="440"/>
      <c r="K28" s="441"/>
      <c r="L28" s="442">
        <v>1</v>
      </c>
      <c r="M28" s="443"/>
      <c r="N28" s="443"/>
      <c r="O28" s="443"/>
      <c r="P28" s="444"/>
      <c r="Q28" s="442">
        <v>2000</v>
      </c>
      <c r="R28" s="443"/>
      <c r="S28" s="443"/>
      <c r="T28" s="443"/>
      <c r="U28" s="443"/>
      <c r="V28" s="444"/>
      <c r="W28" s="508"/>
      <c r="X28" s="499"/>
      <c r="Y28" s="500"/>
      <c r="Z28" s="439" t="s">
        <v>187</v>
      </c>
      <c r="AA28" s="440"/>
      <c r="AB28" s="440"/>
      <c r="AC28" s="440"/>
      <c r="AD28" s="440"/>
      <c r="AE28" s="440"/>
      <c r="AF28" s="440"/>
      <c r="AG28" s="441"/>
      <c r="AH28" s="442" t="s">
        <v>139</v>
      </c>
      <c r="AI28" s="443"/>
      <c r="AJ28" s="443"/>
      <c r="AK28" s="443"/>
      <c r="AL28" s="444"/>
      <c r="AM28" s="442" t="s">
        <v>139</v>
      </c>
      <c r="AN28" s="443"/>
      <c r="AO28" s="443"/>
      <c r="AP28" s="443"/>
      <c r="AQ28" s="443"/>
      <c r="AR28" s="444"/>
      <c r="AS28" s="442" t="s">
        <v>182</v>
      </c>
      <c r="AT28" s="443"/>
      <c r="AU28" s="443"/>
      <c r="AV28" s="443"/>
      <c r="AW28" s="443"/>
      <c r="AX28" s="445"/>
      <c r="AY28" s="449" t="s">
        <v>188</v>
      </c>
      <c r="AZ28" s="450"/>
      <c r="BA28" s="450"/>
      <c r="BB28" s="451"/>
      <c r="BC28" s="458" t="s">
        <v>48</v>
      </c>
      <c r="BD28" s="459"/>
      <c r="BE28" s="459"/>
      <c r="BF28" s="459"/>
      <c r="BG28" s="459"/>
      <c r="BH28" s="459"/>
      <c r="BI28" s="459"/>
      <c r="BJ28" s="459"/>
      <c r="BK28" s="459"/>
      <c r="BL28" s="459"/>
      <c r="BM28" s="460"/>
      <c r="BN28" s="461">
        <v>2471007</v>
      </c>
      <c r="BO28" s="462"/>
      <c r="BP28" s="462"/>
      <c r="BQ28" s="462"/>
      <c r="BR28" s="462"/>
      <c r="BS28" s="462"/>
      <c r="BT28" s="462"/>
      <c r="BU28" s="463"/>
      <c r="BV28" s="461">
        <v>2457707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189</v>
      </c>
      <c r="F29" s="440"/>
      <c r="G29" s="440"/>
      <c r="H29" s="440"/>
      <c r="I29" s="440"/>
      <c r="J29" s="440"/>
      <c r="K29" s="441"/>
      <c r="L29" s="442">
        <v>5</v>
      </c>
      <c r="M29" s="443"/>
      <c r="N29" s="443"/>
      <c r="O29" s="443"/>
      <c r="P29" s="444"/>
      <c r="Q29" s="442">
        <v>1800</v>
      </c>
      <c r="R29" s="443"/>
      <c r="S29" s="443"/>
      <c r="T29" s="443"/>
      <c r="U29" s="443"/>
      <c r="V29" s="444"/>
      <c r="W29" s="509"/>
      <c r="X29" s="510"/>
      <c r="Y29" s="511"/>
      <c r="Z29" s="439" t="s">
        <v>190</v>
      </c>
      <c r="AA29" s="440"/>
      <c r="AB29" s="440"/>
      <c r="AC29" s="440"/>
      <c r="AD29" s="440"/>
      <c r="AE29" s="440"/>
      <c r="AF29" s="440"/>
      <c r="AG29" s="441"/>
      <c r="AH29" s="442">
        <v>50</v>
      </c>
      <c r="AI29" s="443"/>
      <c r="AJ29" s="443"/>
      <c r="AK29" s="443"/>
      <c r="AL29" s="444"/>
      <c r="AM29" s="442">
        <v>141550</v>
      </c>
      <c r="AN29" s="443"/>
      <c r="AO29" s="443"/>
      <c r="AP29" s="443"/>
      <c r="AQ29" s="443"/>
      <c r="AR29" s="444"/>
      <c r="AS29" s="442">
        <v>2831</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220000</v>
      </c>
      <c r="BO29" s="467"/>
      <c r="BP29" s="467"/>
      <c r="BQ29" s="467"/>
      <c r="BR29" s="467"/>
      <c r="BS29" s="467"/>
      <c r="BT29" s="467"/>
      <c r="BU29" s="468"/>
      <c r="BV29" s="466">
        <v>220000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96.5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1184193</v>
      </c>
      <c r="BO30" s="470"/>
      <c r="BP30" s="470"/>
      <c r="BQ30" s="470"/>
      <c r="BR30" s="470"/>
      <c r="BS30" s="470"/>
      <c r="BT30" s="470"/>
      <c r="BU30" s="471"/>
      <c r="BV30" s="469">
        <v>1088718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199</v>
      </c>
      <c r="D33" s="429"/>
      <c r="E33" s="428" t="s">
        <v>200</v>
      </c>
      <c r="F33" s="428"/>
      <c r="G33" s="428"/>
      <c r="H33" s="428"/>
      <c r="I33" s="428"/>
      <c r="J33" s="428"/>
      <c r="K33" s="428"/>
      <c r="L33" s="428"/>
      <c r="M33" s="428"/>
      <c r="N33" s="428"/>
      <c r="O33" s="428"/>
      <c r="P33" s="428"/>
      <c r="Q33" s="428"/>
      <c r="R33" s="428"/>
      <c r="S33" s="428"/>
      <c r="T33" s="216"/>
      <c r="U33" s="429" t="s">
        <v>199</v>
      </c>
      <c r="V33" s="429"/>
      <c r="W33" s="428" t="s">
        <v>201</v>
      </c>
      <c r="X33" s="428"/>
      <c r="Y33" s="428"/>
      <c r="Z33" s="428"/>
      <c r="AA33" s="428"/>
      <c r="AB33" s="428"/>
      <c r="AC33" s="428"/>
      <c r="AD33" s="428"/>
      <c r="AE33" s="428"/>
      <c r="AF33" s="428"/>
      <c r="AG33" s="428"/>
      <c r="AH33" s="428"/>
      <c r="AI33" s="428"/>
      <c r="AJ33" s="428"/>
      <c r="AK33" s="428"/>
      <c r="AL33" s="216"/>
      <c r="AM33" s="429" t="s">
        <v>199</v>
      </c>
      <c r="AN33" s="429"/>
      <c r="AO33" s="428" t="s">
        <v>202</v>
      </c>
      <c r="AP33" s="428"/>
      <c r="AQ33" s="428"/>
      <c r="AR33" s="428"/>
      <c r="AS33" s="428"/>
      <c r="AT33" s="428"/>
      <c r="AU33" s="428"/>
      <c r="AV33" s="428"/>
      <c r="AW33" s="428"/>
      <c r="AX33" s="428"/>
      <c r="AY33" s="428"/>
      <c r="AZ33" s="428"/>
      <c r="BA33" s="428"/>
      <c r="BB33" s="428"/>
      <c r="BC33" s="428"/>
      <c r="BD33" s="217"/>
      <c r="BE33" s="428" t="s">
        <v>203</v>
      </c>
      <c r="BF33" s="428"/>
      <c r="BG33" s="428" t="s">
        <v>204</v>
      </c>
      <c r="BH33" s="428"/>
      <c r="BI33" s="428"/>
      <c r="BJ33" s="428"/>
      <c r="BK33" s="428"/>
      <c r="BL33" s="428"/>
      <c r="BM33" s="428"/>
      <c r="BN33" s="428"/>
      <c r="BO33" s="428"/>
      <c r="BP33" s="428"/>
      <c r="BQ33" s="428"/>
      <c r="BR33" s="428"/>
      <c r="BS33" s="428"/>
      <c r="BT33" s="428"/>
      <c r="BU33" s="428"/>
      <c r="BV33" s="217"/>
      <c r="BW33" s="429" t="s">
        <v>203</v>
      </c>
      <c r="BX33" s="429"/>
      <c r="BY33" s="428" t="s">
        <v>205</v>
      </c>
      <c r="BZ33" s="428"/>
      <c r="CA33" s="428"/>
      <c r="CB33" s="428"/>
      <c r="CC33" s="428"/>
      <c r="CD33" s="428"/>
      <c r="CE33" s="428"/>
      <c r="CF33" s="428"/>
      <c r="CG33" s="428"/>
      <c r="CH33" s="428"/>
      <c r="CI33" s="428"/>
      <c r="CJ33" s="428"/>
      <c r="CK33" s="428"/>
      <c r="CL33" s="428"/>
      <c r="CM33" s="428"/>
      <c r="CN33" s="216"/>
      <c r="CO33" s="429" t="s">
        <v>206</v>
      </c>
      <c r="CP33" s="429"/>
      <c r="CQ33" s="428" t="s">
        <v>207</v>
      </c>
      <c r="CR33" s="428"/>
      <c r="CS33" s="428"/>
      <c r="CT33" s="428"/>
      <c r="CU33" s="428"/>
      <c r="CV33" s="428"/>
      <c r="CW33" s="428"/>
      <c r="CX33" s="428"/>
      <c r="CY33" s="428"/>
      <c r="CZ33" s="428"/>
      <c r="DA33" s="428"/>
      <c r="DB33" s="428"/>
      <c r="DC33" s="428"/>
      <c r="DD33" s="428"/>
      <c r="DE33" s="428"/>
      <c r="DF33" s="216"/>
      <c r="DG33" s="427" t="s">
        <v>208</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国民健康保険特別会計事業勘定の部</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簡易水道特別会計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岐阜県市町村会館組合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白川村緑地資源開発公社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国民健康保険特別会計直営診療施設勘定の部</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公共下水道特別会計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岐阜県市町村職員退職手当組合</v>
      </c>
      <c r="BZ35" s="424"/>
      <c r="CA35" s="424"/>
      <c r="CB35" s="424"/>
      <c r="CC35" s="424"/>
      <c r="CD35" s="424"/>
      <c r="CE35" s="424"/>
      <c r="CF35" s="424"/>
      <c r="CG35" s="424"/>
      <c r="CH35" s="424"/>
      <c r="CI35" s="424"/>
      <c r="CJ35" s="424"/>
      <c r="CK35" s="424"/>
      <c r="CL35" s="424"/>
      <c r="CM35" s="424"/>
      <c r="CN35" s="214"/>
      <c r="CO35" s="425">
        <f t="shared" ref="CO35:CO43" si="3">IF(CQ35="","",CO34+1)</f>
        <v>16</v>
      </c>
      <c r="CP35" s="425"/>
      <c r="CQ35" s="424" t="str">
        <f>IF('各会計、関係団体の財政状況及び健全化判断比率'!BS8="","",'各会計、関係団体の財政状況及び健全化判断比率'!BS8)</f>
        <v>飯島観光開発</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介護保険特別会計保険事業勘定の部</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8</v>
      </c>
      <c r="BF36" s="425"/>
      <c r="BG36" s="424" t="str">
        <f>IF('各会計、関係団体の財政状況及び健全化判断比率'!B34="","",'各会計、関係団体の財政状況及び健全化判断比率'!B34)</f>
        <v>温泉開発特別会計</v>
      </c>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飛騨農業共済事務組合</v>
      </c>
      <c r="BZ36" s="424"/>
      <c r="CA36" s="424"/>
      <c r="CB36" s="424"/>
      <c r="CC36" s="424"/>
      <c r="CD36" s="424"/>
      <c r="CE36" s="424"/>
      <c r="CF36" s="424"/>
      <c r="CG36" s="424"/>
      <c r="CH36" s="424"/>
      <c r="CI36" s="424"/>
      <c r="CJ36" s="424"/>
      <c r="CK36" s="424"/>
      <c r="CL36" s="424"/>
      <c r="CM36" s="424"/>
      <c r="CN36" s="214"/>
      <c r="CO36" s="425">
        <f t="shared" si="3"/>
        <v>17</v>
      </c>
      <c r="CP36" s="425"/>
      <c r="CQ36" s="424" t="str">
        <f>IF('各会計、関係団体の財政状況及び健全化判断比率'!BS9="","",'各会計、関係団体の財政状況及び健全化判断比率'!BS9)</f>
        <v>世界遺産白川郷合掌造り保存財団</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9</v>
      </c>
      <c r="BF37" s="425"/>
      <c r="BG37" s="424" t="str">
        <f>IF('各会計、関係団体の財政状況及び健全化判断比率'!B35="","",'各会計、関係団体の財政状況及び健全化判断比率'!B35)</f>
        <v>白弓スキー場特別会計</v>
      </c>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後期高齢者医療連合（一般会計分）</v>
      </c>
      <c r="BZ37" s="424"/>
      <c r="CA37" s="424"/>
      <c r="CB37" s="424"/>
      <c r="CC37" s="424"/>
      <c r="CD37" s="424"/>
      <c r="CE37" s="424"/>
      <c r="CF37" s="424"/>
      <c r="CG37" s="424"/>
      <c r="CH37" s="424"/>
      <c r="CI37" s="424"/>
      <c r="CJ37" s="424"/>
      <c r="CK37" s="424"/>
      <c r="CL37" s="424"/>
      <c r="CM37" s="424"/>
      <c r="CN37" s="214"/>
      <c r="CO37" s="425">
        <f t="shared" si="3"/>
        <v>18</v>
      </c>
      <c r="CP37" s="425"/>
      <c r="CQ37" s="424" t="str">
        <f>IF('各会計、関係団体の財政状況及び健全化判断比率'!BS10="","",'各会計、関係団体の財政状況及び健全化判断比率'!BS10)</f>
        <v>大白川温泉観光</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後期高齢者医療連合（特別会計分）</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213</v>
      </c>
    </row>
    <row r="50" spans="5:5" x14ac:dyDescent="0.2">
      <c r="E50" s="188" t="s">
        <v>214</v>
      </c>
    </row>
    <row r="51" spans="5:5" x14ac:dyDescent="0.2">
      <c r="E51" s="188" t="s">
        <v>215</v>
      </c>
    </row>
    <row r="52" spans="5:5" x14ac:dyDescent="0.2">
      <c r="E52" s="188" t="s">
        <v>216</v>
      </c>
    </row>
    <row r="53" spans="5:5" x14ac:dyDescent="0.2"/>
    <row r="54" spans="5:5" x14ac:dyDescent="0.2"/>
    <row r="55" spans="5:5" x14ac:dyDescent="0.2"/>
    <row r="56" spans="5:5" x14ac:dyDescent="0.2"/>
  </sheetData>
  <sheetProtection algorithmName="SHA-512" hashValue="oSvOXZyssYrX928nek5P3Ss0M2byaU7/H8PsxpXNN7RtIUUBdHJXXhomV3I78ggRNHmAOWG1iIEOh9cB95Bkew==" saltValue="9RlNFalXKojXS+oWSuII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0" zoomScaleNormal="50" zoomScaleSheetLayoutView="100" workbookViewId="0">
      <selection activeCell="I37" sqref="I37"/>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48" t="s">
        <v>564</v>
      </c>
      <c r="D34" s="1248"/>
      <c r="E34" s="1249"/>
      <c r="F34" s="32">
        <v>18.489999999999998</v>
      </c>
      <c r="G34" s="33">
        <v>16.64</v>
      </c>
      <c r="H34" s="33">
        <v>17.63</v>
      </c>
      <c r="I34" s="33">
        <v>13.72</v>
      </c>
      <c r="J34" s="34">
        <v>20.45</v>
      </c>
      <c r="K34" s="22"/>
      <c r="L34" s="22"/>
      <c r="M34" s="22"/>
      <c r="N34" s="22"/>
      <c r="O34" s="22"/>
      <c r="P34" s="22"/>
    </row>
    <row r="35" spans="1:16" ht="39" customHeight="1" x14ac:dyDescent="0.2">
      <c r="A35" s="22"/>
      <c r="B35" s="35"/>
      <c r="C35" s="1242" t="s">
        <v>565</v>
      </c>
      <c r="D35" s="1243"/>
      <c r="E35" s="1244"/>
      <c r="F35" s="36">
        <v>1.04</v>
      </c>
      <c r="G35" s="37">
        <v>1.98</v>
      </c>
      <c r="H35" s="37">
        <v>2.11</v>
      </c>
      <c r="I35" s="37">
        <v>2.84</v>
      </c>
      <c r="J35" s="38">
        <v>3.19</v>
      </c>
      <c r="K35" s="22"/>
      <c r="L35" s="22"/>
      <c r="M35" s="22"/>
      <c r="N35" s="22"/>
      <c r="O35" s="22"/>
      <c r="P35" s="22"/>
    </row>
    <row r="36" spans="1:16" ht="39" customHeight="1" x14ac:dyDescent="0.2">
      <c r="A36" s="22"/>
      <c r="B36" s="35"/>
      <c r="C36" s="1242" t="s">
        <v>566</v>
      </c>
      <c r="D36" s="1243"/>
      <c r="E36" s="1244"/>
      <c r="F36" s="36">
        <v>0.31</v>
      </c>
      <c r="G36" s="37">
        <v>2.62</v>
      </c>
      <c r="H36" s="37">
        <v>1.59</v>
      </c>
      <c r="I36" s="37">
        <v>2.13</v>
      </c>
      <c r="J36" s="38">
        <v>2.34</v>
      </c>
      <c r="K36" s="22"/>
      <c r="L36" s="22"/>
      <c r="M36" s="22"/>
      <c r="N36" s="22"/>
      <c r="O36" s="22"/>
      <c r="P36" s="22"/>
    </row>
    <row r="37" spans="1:16" ht="39" customHeight="1" x14ac:dyDescent="0.2">
      <c r="A37" s="22"/>
      <c r="B37" s="35"/>
      <c r="C37" s="1242" t="s">
        <v>567</v>
      </c>
      <c r="D37" s="1243"/>
      <c r="E37" s="1244"/>
      <c r="F37" s="36">
        <v>0.15</v>
      </c>
      <c r="G37" s="37">
        <v>0.98</v>
      </c>
      <c r="H37" s="37">
        <v>0.66</v>
      </c>
      <c r="I37" s="37">
        <v>0.65</v>
      </c>
      <c r="J37" s="38">
        <v>0.5</v>
      </c>
      <c r="K37" s="22"/>
      <c r="L37" s="22"/>
      <c r="M37" s="22"/>
      <c r="N37" s="22"/>
      <c r="O37" s="22"/>
      <c r="P37" s="22"/>
    </row>
    <row r="38" spans="1:16" ht="39" customHeight="1" x14ac:dyDescent="0.2">
      <c r="A38" s="22"/>
      <c r="B38" s="35"/>
      <c r="C38" s="1242" t="s">
        <v>568</v>
      </c>
      <c r="D38" s="1243"/>
      <c r="E38" s="1244"/>
      <c r="F38" s="36">
        <v>0.13</v>
      </c>
      <c r="G38" s="37">
        <v>0.09</v>
      </c>
      <c r="H38" s="37">
        <v>0.03</v>
      </c>
      <c r="I38" s="37">
        <v>0.1</v>
      </c>
      <c r="J38" s="38">
        <v>0.2</v>
      </c>
      <c r="K38" s="22"/>
      <c r="L38" s="22"/>
      <c r="M38" s="22"/>
      <c r="N38" s="22"/>
      <c r="O38" s="22"/>
      <c r="P38" s="22"/>
    </row>
    <row r="39" spans="1:16" ht="39" customHeight="1" x14ac:dyDescent="0.2">
      <c r="A39" s="22"/>
      <c r="B39" s="35"/>
      <c r="C39" s="1242" t="s">
        <v>569</v>
      </c>
      <c r="D39" s="1243"/>
      <c r="E39" s="1244"/>
      <c r="F39" s="36">
        <v>0.12</v>
      </c>
      <c r="G39" s="37">
        <v>0.36</v>
      </c>
      <c r="H39" s="37">
        <v>0.76</v>
      </c>
      <c r="I39" s="37">
        <v>0.5</v>
      </c>
      <c r="J39" s="38">
        <v>0.18</v>
      </c>
      <c r="K39" s="22"/>
      <c r="L39" s="22"/>
      <c r="M39" s="22"/>
      <c r="N39" s="22"/>
      <c r="O39" s="22"/>
      <c r="P39" s="22"/>
    </row>
    <row r="40" spans="1:16" ht="39" customHeight="1" x14ac:dyDescent="0.2">
      <c r="A40" s="22"/>
      <c r="B40" s="35"/>
      <c r="C40" s="1242" t="s">
        <v>570</v>
      </c>
      <c r="D40" s="1243"/>
      <c r="E40" s="1244"/>
      <c r="F40" s="36">
        <v>0.01</v>
      </c>
      <c r="G40" s="37">
        <v>0.03</v>
      </c>
      <c r="H40" s="37">
        <v>0.12</v>
      </c>
      <c r="I40" s="37">
        <v>0.12</v>
      </c>
      <c r="J40" s="38">
        <v>0.13</v>
      </c>
      <c r="K40" s="22"/>
      <c r="L40" s="22"/>
      <c r="M40" s="22"/>
      <c r="N40" s="22"/>
      <c r="O40" s="22"/>
      <c r="P40" s="22"/>
    </row>
    <row r="41" spans="1:16" ht="39" customHeight="1" x14ac:dyDescent="0.2">
      <c r="A41" s="22"/>
      <c r="B41" s="35"/>
      <c r="C41" s="1242" t="s">
        <v>571</v>
      </c>
      <c r="D41" s="1243"/>
      <c r="E41" s="1244"/>
      <c r="F41" s="36">
        <v>0.13</v>
      </c>
      <c r="G41" s="37">
        <v>0.11</v>
      </c>
      <c r="H41" s="37">
        <v>0.14000000000000001</v>
      </c>
      <c r="I41" s="37">
        <v>0.19</v>
      </c>
      <c r="J41" s="38">
        <v>0.12</v>
      </c>
      <c r="K41" s="22"/>
      <c r="L41" s="22"/>
      <c r="M41" s="22"/>
      <c r="N41" s="22"/>
      <c r="O41" s="22"/>
      <c r="P41" s="22"/>
    </row>
    <row r="42" spans="1:16" ht="39" customHeight="1" x14ac:dyDescent="0.2">
      <c r="A42" s="22"/>
      <c r="B42" s="39"/>
      <c r="C42" s="1242" t="s">
        <v>572</v>
      </c>
      <c r="D42" s="1243"/>
      <c r="E42" s="1244"/>
      <c r="F42" s="36" t="s">
        <v>516</v>
      </c>
      <c r="G42" s="37" t="s">
        <v>516</v>
      </c>
      <c r="H42" s="37" t="s">
        <v>516</v>
      </c>
      <c r="I42" s="37" t="s">
        <v>516</v>
      </c>
      <c r="J42" s="38" t="s">
        <v>516</v>
      </c>
      <c r="K42" s="22"/>
      <c r="L42" s="22"/>
      <c r="M42" s="22"/>
      <c r="N42" s="22"/>
      <c r="O42" s="22"/>
      <c r="P42" s="22"/>
    </row>
    <row r="43" spans="1:16" ht="39" customHeight="1" thickBot="1" x14ac:dyDescent="0.25">
      <c r="A43" s="22"/>
      <c r="B43" s="40"/>
      <c r="C43" s="1245" t="s">
        <v>573</v>
      </c>
      <c r="D43" s="1246"/>
      <c r="E43" s="1247"/>
      <c r="F43" s="41">
        <v>7.0000000000000007E-2</v>
      </c>
      <c r="G43" s="42">
        <v>0.09</v>
      </c>
      <c r="H43" s="42">
        <v>0.3</v>
      </c>
      <c r="I43" s="42">
        <v>7.0000000000000007E-2</v>
      </c>
      <c r="J43" s="43">
        <v>0.04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2DyQTvZqKFCyYLInoL0Z/ZUG1qnZ2Bs9D32qzliNAIqo0mdFTBjXAjyLbvOYQhe3Hihdag6ercshK9HYV5rZ3Q==" saltValue="ctikkbcc4rD+MEcQEI2R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0" zoomScaleNormal="50" zoomScaleSheetLayoutView="55" workbookViewId="0">
      <selection activeCell="N47" sqref="N47"/>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312</v>
      </c>
      <c r="L45" s="60">
        <v>301</v>
      </c>
      <c r="M45" s="60">
        <v>317</v>
      </c>
      <c r="N45" s="60">
        <v>325</v>
      </c>
      <c r="O45" s="61">
        <v>345</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516</v>
      </c>
      <c r="L46" s="64" t="s">
        <v>516</v>
      </c>
      <c r="M46" s="64" t="s">
        <v>516</v>
      </c>
      <c r="N46" s="64" t="s">
        <v>516</v>
      </c>
      <c r="O46" s="65" t="s">
        <v>516</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516</v>
      </c>
      <c r="L47" s="64" t="s">
        <v>516</v>
      </c>
      <c r="M47" s="64" t="s">
        <v>516</v>
      </c>
      <c r="N47" s="64" t="s">
        <v>516</v>
      </c>
      <c r="O47" s="65" t="s">
        <v>516</v>
      </c>
      <c r="P47" s="48"/>
      <c r="Q47" s="48"/>
      <c r="R47" s="48"/>
      <c r="S47" s="48"/>
      <c r="T47" s="48"/>
      <c r="U47" s="48"/>
    </row>
    <row r="48" spans="1:21" ht="30.75" customHeight="1" x14ac:dyDescent="0.2">
      <c r="A48" s="48"/>
      <c r="B48" s="1270"/>
      <c r="C48" s="1271"/>
      <c r="D48" s="62"/>
      <c r="E48" s="1252" t="s">
        <v>15</v>
      </c>
      <c r="F48" s="1252"/>
      <c r="G48" s="1252"/>
      <c r="H48" s="1252"/>
      <c r="I48" s="1252"/>
      <c r="J48" s="1253"/>
      <c r="K48" s="63">
        <v>98</v>
      </c>
      <c r="L48" s="64">
        <v>71</v>
      </c>
      <c r="M48" s="64">
        <v>33</v>
      </c>
      <c r="N48" s="64">
        <v>35</v>
      </c>
      <c r="O48" s="65">
        <v>37</v>
      </c>
      <c r="P48" s="48"/>
      <c r="Q48" s="48"/>
      <c r="R48" s="48"/>
      <c r="S48" s="48"/>
      <c r="T48" s="48"/>
      <c r="U48" s="48"/>
    </row>
    <row r="49" spans="1:21" ht="30.75" customHeight="1" x14ac:dyDescent="0.2">
      <c r="A49" s="48"/>
      <c r="B49" s="1270"/>
      <c r="C49" s="1271"/>
      <c r="D49" s="62"/>
      <c r="E49" s="1252" t="s">
        <v>16</v>
      </c>
      <c r="F49" s="1252"/>
      <c r="G49" s="1252"/>
      <c r="H49" s="1252"/>
      <c r="I49" s="1252"/>
      <c r="J49" s="1253"/>
      <c r="K49" s="63" t="s">
        <v>516</v>
      </c>
      <c r="L49" s="64" t="s">
        <v>516</v>
      </c>
      <c r="M49" s="64" t="s">
        <v>516</v>
      </c>
      <c r="N49" s="64" t="s">
        <v>516</v>
      </c>
      <c r="O49" s="65" t="s">
        <v>516</v>
      </c>
      <c r="P49" s="48"/>
      <c r="Q49" s="48"/>
      <c r="R49" s="48"/>
      <c r="S49" s="48"/>
      <c r="T49" s="48"/>
      <c r="U49" s="48"/>
    </row>
    <row r="50" spans="1:21" ht="30.75" customHeight="1" x14ac:dyDescent="0.2">
      <c r="A50" s="48"/>
      <c r="B50" s="1270"/>
      <c r="C50" s="1271"/>
      <c r="D50" s="62"/>
      <c r="E50" s="1252" t="s">
        <v>17</v>
      </c>
      <c r="F50" s="1252"/>
      <c r="G50" s="1252"/>
      <c r="H50" s="1252"/>
      <c r="I50" s="1252"/>
      <c r="J50" s="1253"/>
      <c r="K50" s="63">
        <v>1</v>
      </c>
      <c r="L50" s="64">
        <v>1</v>
      </c>
      <c r="M50" s="64">
        <v>1</v>
      </c>
      <c r="N50" s="64">
        <v>1</v>
      </c>
      <c r="O50" s="65">
        <v>1</v>
      </c>
      <c r="P50" s="48"/>
      <c r="Q50" s="48"/>
      <c r="R50" s="48"/>
      <c r="S50" s="48"/>
      <c r="T50" s="48"/>
      <c r="U50" s="48"/>
    </row>
    <row r="51" spans="1:21" ht="30.75" customHeight="1" x14ac:dyDescent="0.2">
      <c r="A51" s="48"/>
      <c r="B51" s="1272"/>
      <c r="C51" s="1273"/>
      <c r="D51" s="66"/>
      <c r="E51" s="1252" t="s">
        <v>18</v>
      </c>
      <c r="F51" s="1252"/>
      <c r="G51" s="1252"/>
      <c r="H51" s="1252"/>
      <c r="I51" s="1252"/>
      <c r="J51" s="1253"/>
      <c r="K51" s="63">
        <v>0</v>
      </c>
      <c r="L51" s="64">
        <v>0</v>
      </c>
      <c r="M51" s="64">
        <v>0</v>
      </c>
      <c r="N51" s="64" t="s">
        <v>516</v>
      </c>
      <c r="O51" s="65" t="s">
        <v>516</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387</v>
      </c>
      <c r="L52" s="64">
        <v>384</v>
      </c>
      <c r="M52" s="64">
        <v>357</v>
      </c>
      <c r="N52" s="64">
        <v>345</v>
      </c>
      <c r="O52" s="65">
        <v>356</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24</v>
      </c>
      <c r="L53" s="69">
        <v>-11</v>
      </c>
      <c r="M53" s="69">
        <v>-6</v>
      </c>
      <c r="N53" s="69">
        <v>16</v>
      </c>
      <c r="O53" s="70">
        <v>27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3">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258" t="s">
        <v>25</v>
      </c>
      <c r="C57" s="1259"/>
      <c r="D57" s="1262" t="s">
        <v>26</v>
      </c>
      <c r="E57" s="1263"/>
      <c r="F57" s="1263"/>
      <c r="G57" s="1263"/>
      <c r="H57" s="1263"/>
      <c r="I57" s="1263"/>
      <c r="J57" s="1264"/>
      <c r="K57" s="83" t="s">
        <v>592</v>
      </c>
      <c r="L57" s="84" t="s">
        <v>592</v>
      </c>
      <c r="M57" s="84" t="s">
        <v>592</v>
      </c>
      <c r="N57" s="84" t="s">
        <v>592</v>
      </c>
      <c r="O57" s="85" t="s">
        <v>592</v>
      </c>
    </row>
    <row r="58" spans="1:21" ht="31.5" customHeight="1" thickBot="1" x14ac:dyDescent="0.25">
      <c r="B58" s="1260"/>
      <c r="C58" s="1261"/>
      <c r="D58" s="1265" t="s">
        <v>27</v>
      </c>
      <c r="E58" s="1266"/>
      <c r="F58" s="1266"/>
      <c r="G58" s="1266"/>
      <c r="H58" s="1266"/>
      <c r="I58" s="1266"/>
      <c r="J58" s="1267"/>
      <c r="K58" s="86" t="s">
        <v>592</v>
      </c>
      <c r="L58" s="87" t="s">
        <v>592</v>
      </c>
      <c r="M58" s="87" t="s">
        <v>592</v>
      </c>
      <c r="N58" s="87" t="s">
        <v>592</v>
      </c>
      <c r="O58" s="88" t="s">
        <v>592</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8dsUOaoZmlrZgokgzdZHJSWOV5rdP44EbMK7j6kETGujtHGFntCdeyDbSQC6dKqzQaee9McrZiHknxCDpH7zQ==" saltValue="aVSlMDtAxTsZzpk8sm/v5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8"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0" zoomScaleNormal="50" zoomScaleSheetLayoutView="100" workbookViewId="0">
      <selection activeCell="J42" sqref="J42"/>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557</v>
      </c>
      <c r="J40" s="100" t="s">
        <v>558</v>
      </c>
      <c r="K40" s="100" t="s">
        <v>559</v>
      </c>
      <c r="L40" s="100" t="s">
        <v>560</v>
      </c>
      <c r="M40" s="101" t="s">
        <v>561</v>
      </c>
    </row>
    <row r="41" spans="2:13" ht="27.75" customHeight="1" x14ac:dyDescent="0.2">
      <c r="B41" s="1288" t="s">
        <v>30</v>
      </c>
      <c r="C41" s="1289"/>
      <c r="D41" s="102"/>
      <c r="E41" s="1290" t="s">
        <v>31</v>
      </c>
      <c r="F41" s="1290"/>
      <c r="G41" s="1290"/>
      <c r="H41" s="1291"/>
      <c r="I41" s="103">
        <v>3252</v>
      </c>
      <c r="J41" s="104">
        <v>3344</v>
      </c>
      <c r="K41" s="104">
        <v>3284</v>
      </c>
      <c r="L41" s="104">
        <v>3715</v>
      </c>
      <c r="M41" s="105">
        <v>3812</v>
      </c>
    </row>
    <row r="42" spans="2:13" ht="27.75" customHeight="1" x14ac:dyDescent="0.2">
      <c r="B42" s="1278"/>
      <c r="C42" s="1279"/>
      <c r="D42" s="106"/>
      <c r="E42" s="1282" t="s">
        <v>32</v>
      </c>
      <c r="F42" s="1282"/>
      <c r="G42" s="1282"/>
      <c r="H42" s="1283"/>
      <c r="I42" s="107">
        <v>4</v>
      </c>
      <c r="J42" s="108">
        <v>3</v>
      </c>
      <c r="K42" s="108">
        <v>2</v>
      </c>
      <c r="L42" s="108">
        <v>2</v>
      </c>
      <c r="M42" s="109">
        <v>1</v>
      </c>
    </row>
    <row r="43" spans="2:13" ht="27.75" customHeight="1" x14ac:dyDescent="0.2">
      <c r="B43" s="1278"/>
      <c r="C43" s="1279"/>
      <c r="D43" s="106"/>
      <c r="E43" s="1282" t="s">
        <v>33</v>
      </c>
      <c r="F43" s="1282"/>
      <c r="G43" s="1282"/>
      <c r="H43" s="1283"/>
      <c r="I43" s="107">
        <v>473</v>
      </c>
      <c r="J43" s="108">
        <v>558</v>
      </c>
      <c r="K43" s="108">
        <v>567</v>
      </c>
      <c r="L43" s="108">
        <v>551</v>
      </c>
      <c r="M43" s="109">
        <v>519</v>
      </c>
    </row>
    <row r="44" spans="2:13" ht="27.75" customHeight="1" x14ac:dyDescent="0.2">
      <c r="B44" s="1278"/>
      <c r="C44" s="1279"/>
      <c r="D44" s="106"/>
      <c r="E44" s="1282" t="s">
        <v>34</v>
      </c>
      <c r="F44" s="1282"/>
      <c r="G44" s="1282"/>
      <c r="H44" s="1283"/>
      <c r="I44" s="107" t="s">
        <v>516</v>
      </c>
      <c r="J44" s="108" t="s">
        <v>516</v>
      </c>
      <c r="K44" s="108" t="s">
        <v>516</v>
      </c>
      <c r="L44" s="108" t="s">
        <v>516</v>
      </c>
      <c r="M44" s="109" t="s">
        <v>516</v>
      </c>
    </row>
    <row r="45" spans="2:13" ht="27.75" customHeight="1" x14ac:dyDescent="0.2">
      <c r="B45" s="1278"/>
      <c r="C45" s="1279"/>
      <c r="D45" s="106"/>
      <c r="E45" s="1282" t="s">
        <v>35</v>
      </c>
      <c r="F45" s="1282"/>
      <c r="G45" s="1282"/>
      <c r="H45" s="1283"/>
      <c r="I45" s="107">
        <v>388</v>
      </c>
      <c r="J45" s="108">
        <v>381</v>
      </c>
      <c r="K45" s="108">
        <v>368</v>
      </c>
      <c r="L45" s="108">
        <v>387</v>
      </c>
      <c r="M45" s="109">
        <v>334</v>
      </c>
    </row>
    <row r="46" spans="2:13" ht="27.75" customHeight="1" x14ac:dyDescent="0.2">
      <c r="B46" s="1278"/>
      <c r="C46" s="1279"/>
      <c r="D46" s="110"/>
      <c r="E46" s="1282" t="s">
        <v>36</v>
      </c>
      <c r="F46" s="1282"/>
      <c r="G46" s="1282"/>
      <c r="H46" s="1283"/>
      <c r="I46" s="107" t="s">
        <v>516</v>
      </c>
      <c r="J46" s="108" t="s">
        <v>516</v>
      </c>
      <c r="K46" s="108" t="s">
        <v>516</v>
      </c>
      <c r="L46" s="108" t="s">
        <v>516</v>
      </c>
      <c r="M46" s="109" t="s">
        <v>516</v>
      </c>
    </row>
    <row r="47" spans="2:13" ht="27.75" customHeight="1" x14ac:dyDescent="0.2">
      <c r="B47" s="1278"/>
      <c r="C47" s="1279"/>
      <c r="D47" s="111"/>
      <c r="E47" s="1292" t="s">
        <v>37</v>
      </c>
      <c r="F47" s="1293"/>
      <c r="G47" s="1293"/>
      <c r="H47" s="1294"/>
      <c r="I47" s="107" t="s">
        <v>516</v>
      </c>
      <c r="J47" s="108" t="s">
        <v>516</v>
      </c>
      <c r="K47" s="108" t="s">
        <v>516</v>
      </c>
      <c r="L47" s="108" t="s">
        <v>516</v>
      </c>
      <c r="M47" s="109" t="s">
        <v>516</v>
      </c>
    </row>
    <row r="48" spans="2:13" ht="27.75" customHeight="1" x14ac:dyDescent="0.2">
      <c r="B48" s="1278"/>
      <c r="C48" s="1279"/>
      <c r="D48" s="106"/>
      <c r="E48" s="1282" t="s">
        <v>38</v>
      </c>
      <c r="F48" s="1282"/>
      <c r="G48" s="1282"/>
      <c r="H48" s="1283"/>
      <c r="I48" s="107" t="s">
        <v>516</v>
      </c>
      <c r="J48" s="108" t="s">
        <v>516</v>
      </c>
      <c r="K48" s="108" t="s">
        <v>516</v>
      </c>
      <c r="L48" s="108" t="s">
        <v>516</v>
      </c>
      <c r="M48" s="109" t="s">
        <v>516</v>
      </c>
    </row>
    <row r="49" spans="2:13" ht="27.75" customHeight="1" x14ac:dyDescent="0.2">
      <c r="B49" s="1280"/>
      <c r="C49" s="1281"/>
      <c r="D49" s="106"/>
      <c r="E49" s="1282" t="s">
        <v>39</v>
      </c>
      <c r="F49" s="1282"/>
      <c r="G49" s="1282"/>
      <c r="H49" s="1283"/>
      <c r="I49" s="107" t="s">
        <v>516</v>
      </c>
      <c r="J49" s="108" t="s">
        <v>516</v>
      </c>
      <c r="K49" s="108" t="s">
        <v>516</v>
      </c>
      <c r="L49" s="108" t="s">
        <v>516</v>
      </c>
      <c r="M49" s="109" t="s">
        <v>516</v>
      </c>
    </row>
    <row r="50" spans="2:13" ht="27.75" customHeight="1" x14ac:dyDescent="0.2">
      <c r="B50" s="1276" t="s">
        <v>40</v>
      </c>
      <c r="C50" s="1277"/>
      <c r="D50" s="112"/>
      <c r="E50" s="1282" t="s">
        <v>41</v>
      </c>
      <c r="F50" s="1282"/>
      <c r="G50" s="1282"/>
      <c r="H50" s="1283"/>
      <c r="I50" s="107">
        <v>3060</v>
      </c>
      <c r="J50" s="108">
        <v>3260</v>
      </c>
      <c r="K50" s="108">
        <v>3456</v>
      </c>
      <c r="L50" s="108">
        <v>3809</v>
      </c>
      <c r="M50" s="109">
        <v>3918</v>
      </c>
    </row>
    <row r="51" spans="2:13" ht="27.75" customHeight="1" x14ac:dyDescent="0.2">
      <c r="B51" s="1278"/>
      <c r="C51" s="1279"/>
      <c r="D51" s="106"/>
      <c r="E51" s="1282" t="s">
        <v>42</v>
      </c>
      <c r="F51" s="1282"/>
      <c r="G51" s="1282"/>
      <c r="H51" s="1283"/>
      <c r="I51" s="107" t="s">
        <v>516</v>
      </c>
      <c r="J51" s="108" t="s">
        <v>516</v>
      </c>
      <c r="K51" s="108" t="s">
        <v>516</v>
      </c>
      <c r="L51" s="108" t="s">
        <v>516</v>
      </c>
      <c r="M51" s="109" t="s">
        <v>516</v>
      </c>
    </row>
    <row r="52" spans="2:13" ht="27.75" customHeight="1" x14ac:dyDescent="0.2">
      <c r="B52" s="1280"/>
      <c r="C52" s="1281"/>
      <c r="D52" s="106"/>
      <c r="E52" s="1282" t="s">
        <v>43</v>
      </c>
      <c r="F52" s="1282"/>
      <c r="G52" s="1282"/>
      <c r="H52" s="1283"/>
      <c r="I52" s="107">
        <v>3586</v>
      </c>
      <c r="J52" s="108">
        <v>3598</v>
      </c>
      <c r="K52" s="108">
        <v>3491</v>
      </c>
      <c r="L52" s="108">
        <v>3519</v>
      </c>
      <c r="M52" s="109">
        <v>3574</v>
      </c>
    </row>
    <row r="53" spans="2:13" ht="27.75" customHeight="1" thickBot="1" x14ac:dyDescent="0.25">
      <c r="B53" s="1284" t="s">
        <v>44</v>
      </c>
      <c r="C53" s="1285"/>
      <c r="D53" s="113"/>
      <c r="E53" s="1286" t="s">
        <v>45</v>
      </c>
      <c r="F53" s="1286"/>
      <c r="G53" s="1286"/>
      <c r="H53" s="1287"/>
      <c r="I53" s="114">
        <v>-2529</v>
      </c>
      <c r="J53" s="115">
        <v>-2572</v>
      </c>
      <c r="K53" s="115">
        <v>-2726</v>
      </c>
      <c r="L53" s="115">
        <v>-2672</v>
      </c>
      <c r="M53" s="116">
        <v>-2826</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W7Bh6xhZqMFlCdTMpBdaNPIUZwu01c3gDVPOEYSUX89l38Yixv9mtCmA7+I9WiITZKnzFIPAX0HlmWjlETycIQ==" saltValue="vKcFtG+4PUG5xv8t3ehL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election activeCell="F57" sqref="F57"/>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559</v>
      </c>
      <c r="G54" s="125" t="s">
        <v>560</v>
      </c>
      <c r="H54" s="126" t="s">
        <v>561</v>
      </c>
    </row>
    <row r="55" spans="2:8" ht="52.5" customHeight="1" x14ac:dyDescent="0.2">
      <c r="B55" s="127"/>
      <c r="C55" s="1303" t="s">
        <v>48</v>
      </c>
      <c r="D55" s="1303"/>
      <c r="E55" s="1304"/>
      <c r="F55" s="128">
        <v>2448</v>
      </c>
      <c r="G55" s="128">
        <v>2458</v>
      </c>
      <c r="H55" s="129">
        <v>2471</v>
      </c>
    </row>
    <row r="56" spans="2:8" ht="52.5" customHeight="1" x14ac:dyDescent="0.2">
      <c r="B56" s="130"/>
      <c r="C56" s="1305" t="s">
        <v>49</v>
      </c>
      <c r="D56" s="1305"/>
      <c r="E56" s="1306"/>
      <c r="F56" s="131">
        <v>220</v>
      </c>
      <c r="G56" s="131">
        <v>220</v>
      </c>
      <c r="H56" s="132">
        <v>220</v>
      </c>
    </row>
    <row r="57" spans="2:8" ht="53.25" customHeight="1" x14ac:dyDescent="0.2">
      <c r="B57" s="130"/>
      <c r="C57" s="1307" t="s">
        <v>50</v>
      </c>
      <c r="D57" s="1307"/>
      <c r="E57" s="1308"/>
      <c r="F57" s="133">
        <v>746</v>
      </c>
      <c r="G57" s="133">
        <v>1089</v>
      </c>
      <c r="H57" s="134">
        <v>1184</v>
      </c>
    </row>
    <row r="58" spans="2:8" ht="45.75" customHeight="1" x14ac:dyDescent="0.2">
      <c r="B58" s="135"/>
      <c r="C58" s="1295" t="s">
        <v>593</v>
      </c>
      <c r="D58" s="1296"/>
      <c r="E58" s="1297"/>
      <c r="F58" s="136">
        <v>450</v>
      </c>
      <c r="G58" s="136">
        <v>750</v>
      </c>
      <c r="H58" s="137">
        <v>850</v>
      </c>
    </row>
    <row r="59" spans="2:8" ht="45.75" customHeight="1" x14ac:dyDescent="0.2">
      <c r="B59" s="135"/>
      <c r="C59" s="1295" t="s">
        <v>594</v>
      </c>
      <c r="D59" s="1296"/>
      <c r="E59" s="1297"/>
      <c r="F59" s="136">
        <v>95</v>
      </c>
      <c r="G59" s="136">
        <v>121</v>
      </c>
      <c r="H59" s="137">
        <v>137</v>
      </c>
    </row>
    <row r="60" spans="2:8" ht="45.75" customHeight="1" x14ac:dyDescent="0.2">
      <c r="B60" s="135"/>
      <c r="C60" s="1295" t="s">
        <v>595</v>
      </c>
      <c r="D60" s="1296"/>
      <c r="E60" s="1297"/>
      <c r="F60" s="136">
        <v>51</v>
      </c>
      <c r="G60" s="136">
        <v>46</v>
      </c>
      <c r="H60" s="137">
        <v>32</v>
      </c>
    </row>
    <row r="61" spans="2:8" ht="45.75" customHeight="1" x14ac:dyDescent="0.2">
      <c r="B61" s="135"/>
      <c r="C61" s="1295" t="s">
        <v>596</v>
      </c>
      <c r="D61" s="1296"/>
      <c r="E61" s="1297"/>
      <c r="F61" s="136" t="s">
        <v>598</v>
      </c>
      <c r="G61" s="136">
        <v>30</v>
      </c>
      <c r="H61" s="137">
        <v>30</v>
      </c>
    </row>
    <row r="62" spans="2:8" ht="45.75" customHeight="1" thickBot="1" x14ac:dyDescent="0.25">
      <c r="B62" s="138"/>
      <c r="C62" s="1298" t="s">
        <v>597</v>
      </c>
      <c r="D62" s="1299"/>
      <c r="E62" s="1300"/>
      <c r="F62" s="139">
        <v>29</v>
      </c>
      <c r="G62" s="139">
        <v>29</v>
      </c>
      <c r="H62" s="140">
        <v>29</v>
      </c>
    </row>
    <row r="63" spans="2:8" ht="52.5" customHeight="1" thickBot="1" x14ac:dyDescent="0.25">
      <c r="B63" s="141"/>
      <c r="C63" s="1301" t="s">
        <v>51</v>
      </c>
      <c r="D63" s="1301"/>
      <c r="E63" s="1302"/>
      <c r="F63" s="142">
        <v>3414</v>
      </c>
      <c r="G63" s="142">
        <v>3766</v>
      </c>
      <c r="H63" s="143">
        <v>3875</v>
      </c>
    </row>
    <row r="64" spans="2:8" ht="15" customHeight="1" x14ac:dyDescent="0.2"/>
  </sheetData>
  <sheetProtection algorithmName="SHA-512" hashValue="pu4ZC0ckLLWTuO1AEMwSsh5AF4Ls64gBQ4c/dcRgx/LGd6idmVwP6y0Q7HAuWqDsYVSHVS4TKRuR4moo4saslg==" saltValue="PFta19JU0waxZBVxmE/8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0"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A4BF1-E5F3-4B13-87DD-511E3F624216}">
  <sheetPr>
    <pageSetUpPr fitToPage="1"/>
  </sheetPr>
  <dimension ref="A1:WZM160"/>
  <sheetViews>
    <sheetView showGridLines="0" zoomScale="75" zoomScaleNormal="75" zoomScaleSheetLayoutView="55" workbookViewId="0">
      <selection activeCell="AN70" sqref="AN70"/>
    </sheetView>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602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603</v>
      </c>
    </row>
    <row r="50" spans="1:109" ht="13" x14ac:dyDescent="0.2">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557</v>
      </c>
      <c r="BQ50" s="1315"/>
      <c r="BR50" s="1315"/>
      <c r="BS50" s="1315"/>
      <c r="BT50" s="1315"/>
      <c r="BU50" s="1315"/>
      <c r="BV50" s="1315"/>
      <c r="BW50" s="1315"/>
      <c r="BX50" s="1315" t="s">
        <v>558</v>
      </c>
      <c r="BY50" s="1315"/>
      <c r="BZ50" s="1315"/>
      <c r="CA50" s="1315"/>
      <c r="CB50" s="1315"/>
      <c r="CC50" s="1315"/>
      <c r="CD50" s="1315"/>
      <c r="CE50" s="1315"/>
      <c r="CF50" s="1315" t="s">
        <v>559</v>
      </c>
      <c r="CG50" s="1315"/>
      <c r="CH50" s="1315"/>
      <c r="CI50" s="1315"/>
      <c r="CJ50" s="1315"/>
      <c r="CK50" s="1315"/>
      <c r="CL50" s="1315"/>
      <c r="CM50" s="1315"/>
      <c r="CN50" s="1315" t="s">
        <v>560</v>
      </c>
      <c r="CO50" s="1315"/>
      <c r="CP50" s="1315"/>
      <c r="CQ50" s="1315"/>
      <c r="CR50" s="1315"/>
      <c r="CS50" s="1315"/>
      <c r="CT50" s="1315"/>
      <c r="CU50" s="1315"/>
      <c r="CV50" s="1315" t="s">
        <v>561</v>
      </c>
      <c r="CW50" s="1315"/>
      <c r="CX50" s="1315"/>
      <c r="CY50" s="1315"/>
      <c r="CZ50" s="1315"/>
      <c r="DA50" s="1315"/>
      <c r="DB50" s="1315"/>
      <c r="DC50" s="1315"/>
    </row>
    <row r="51" spans="1:109" ht="13.5" customHeight="1" x14ac:dyDescent="0.2">
      <c r="B51" s="395"/>
      <c r="G51" s="1326"/>
      <c r="H51" s="1326"/>
      <c r="I51" s="1330"/>
      <c r="J51" s="1330"/>
      <c r="K51" s="1316"/>
      <c r="L51" s="1316"/>
      <c r="M51" s="1316"/>
      <c r="N51" s="1316"/>
      <c r="AM51" s="404"/>
      <c r="AN51" s="1314" t="s">
        <v>604</v>
      </c>
      <c r="AO51" s="1314"/>
      <c r="AP51" s="1314"/>
      <c r="AQ51" s="1314"/>
      <c r="AR51" s="1314"/>
      <c r="AS51" s="1314"/>
      <c r="AT51" s="1314"/>
      <c r="AU51" s="1314"/>
      <c r="AV51" s="1314"/>
      <c r="AW51" s="1314"/>
      <c r="AX51" s="1314"/>
      <c r="AY51" s="1314"/>
      <c r="AZ51" s="1314"/>
      <c r="BA51" s="1314"/>
      <c r="BB51" s="1314" t="s">
        <v>605</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 x14ac:dyDescent="0.2">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 x14ac:dyDescent="0.2">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606</v>
      </c>
      <c r="BC53" s="1314"/>
      <c r="BD53" s="1314"/>
      <c r="BE53" s="1314"/>
      <c r="BF53" s="1314"/>
      <c r="BG53" s="1314"/>
      <c r="BH53" s="1314"/>
      <c r="BI53" s="1314"/>
      <c r="BJ53" s="1314"/>
      <c r="BK53" s="1314"/>
      <c r="BL53" s="1314"/>
      <c r="BM53" s="1314"/>
      <c r="BN53" s="1314"/>
      <c r="BO53" s="1314"/>
      <c r="BP53" s="1311">
        <v>97</v>
      </c>
      <c r="BQ53" s="1311"/>
      <c r="BR53" s="1311"/>
      <c r="BS53" s="1311"/>
      <c r="BT53" s="1311"/>
      <c r="BU53" s="1311"/>
      <c r="BV53" s="1311"/>
      <c r="BW53" s="1311"/>
      <c r="BX53" s="1311">
        <v>52.4</v>
      </c>
      <c r="BY53" s="1311"/>
      <c r="BZ53" s="1311"/>
      <c r="CA53" s="1311"/>
      <c r="CB53" s="1311"/>
      <c r="CC53" s="1311"/>
      <c r="CD53" s="1311"/>
      <c r="CE53" s="1311"/>
      <c r="CF53" s="1311">
        <v>50.4</v>
      </c>
      <c r="CG53" s="1311"/>
      <c r="CH53" s="1311"/>
      <c r="CI53" s="1311"/>
      <c r="CJ53" s="1311"/>
      <c r="CK53" s="1311"/>
      <c r="CL53" s="1311"/>
      <c r="CM53" s="1311"/>
      <c r="CN53" s="1311">
        <v>49</v>
      </c>
      <c r="CO53" s="1311"/>
      <c r="CP53" s="1311"/>
      <c r="CQ53" s="1311"/>
      <c r="CR53" s="1311"/>
      <c r="CS53" s="1311"/>
      <c r="CT53" s="1311"/>
      <c r="CU53" s="1311"/>
      <c r="CV53" s="1311">
        <v>49.9</v>
      </c>
      <c r="CW53" s="1311"/>
      <c r="CX53" s="1311"/>
      <c r="CY53" s="1311"/>
      <c r="CZ53" s="1311"/>
      <c r="DA53" s="1311"/>
      <c r="DB53" s="1311"/>
      <c r="DC53" s="1311"/>
    </row>
    <row r="54" spans="1:109" ht="13" x14ac:dyDescent="0.2">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 x14ac:dyDescent="0.2">
      <c r="A55" s="403"/>
      <c r="B55" s="395"/>
      <c r="G55" s="1309"/>
      <c r="H55" s="1309"/>
      <c r="I55" s="1309"/>
      <c r="J55" s="1309"/>
      <c r="K55" s="1316"/>
      <c r="L55" s="1316"/>
      <c r="M55" s="1316"/>
      <c r="N55" s="1316"/>
      <c r="AN55" s="1315" t="s">
        <v>607</v>
      </c>
      <c r="AO55" s="1315"/>
      <c r="AP55" s="1315"/>
      <c r="AQ55" s="1315"/>
      <c r="AR55" s="1315"/>
      <c r="AS55" s="1315"/>
      <c r="AT55" s="1315"/>
      <c r="AU55" s="1315"/>
      <c r="AV55" s="1315"/>
      <c r="AW55" s="1315"/>
      <c r="AX55" s="1315"/>
      <c r="AY55" s="1315"/>
      <c r="AZ55" s="1315"/>
      <c r="BA55" s="1315"/>
      <c r="BB55" s="1314" t="s">
        <v>605</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606</v>
      </c>
      <c r="BC57" s="1314"/>
      <c r="BD57" s="1314"/>
      <c r="BE57" s="1314"/>
      <c r="BF57" s="1314"/>
      <c r="BG57" s="1314"/>
      <c r="BH57" s="1314"/>
      <c r="BI57" s="1314"/>
      <c r="BJ57" s="1314"/>
      <c r="BK57" s="1314"/>
      <c r="BL57" s="1314"/>
      <c r="BM57" s="1314"/>
      <c r="BN57" s="1314"/>
      <c r="BO57" s="1314"/>
      <c r="BP57" s="1311">
        <v>57.1</v>
      </c>
      <c r="BQ57" s="1311"/>
      <c r="BR57" s="1311"/>
      <c r="BS57" s="1311"/>
      <c r="BT57" s="1311"/>
      <c r="BU57" s="1311"/>
      <c r="BV57" s="1311"/>
      <c r="BW57" s="1311"/>
      <c r="BX57" s="1311">
        <v>57.9</v>
      </c>
      <c r="BY57" s="1311"/>
      <c r="BZ57" s="1311"/>
      <c r="CA57" s="1311"/>
      <c r="CB57" s="1311"/>
      <c r="CC57" s="1311"/>
      <c r="CD57" s="1311"/>
      <c r="CE57" s="1311"/>
      <c r="CF57" s="1311">
        <v>58.2</v>
      </c>
      <c r="CG57" s="1311"/>
      <c r="CH57" s="1311"/>
      <c r="CI57" s="1311"/>
      <c r="CJ57" s="1311"/>
      <c r="CK57" s="1311"/>
      <c r="CL57" s="1311"/>
      <c r="CM57" s="1311"/>
      <c r="CN57" s="1311">
        <v>59.4</v>
      </c>
      <c r="CO57" s="1311"/>
      <c r="CP57" s="1311"/>
      <c r="CQ57" s="1311"/>
      <c r="CR57" s="1311"/>
      <c r="CS57" s="1311"/>
      <c r="CT57" s="1311"/>
      <c r="CU57" s="1311"/>
      <c r="CV57" s="1311">
        <v>60.3</v>
      </c>
      <c r="CW57" s="1311"/>
      <c r="CX57" s="1311"/>
      <c r="CY57" s="1311"/>
      <c r="CZ57" s="1311"/>
      <c r="DA57" s="1311"/>
      <c r="DB57" s="1311"/>
      <c r="DC57" s="1311"/>
      <c r="DD57" s="408"/>
      <c r="DE57" s="407"/>
    </row>
    <row r="58" spans="1:109" s="403" customFormat="1" ht="13"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608</v>
      </c>
    </row>
    <row r="64" spans="1:109" ht="13" x14ac:dyDescent="0.2">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17" t="s">
        <v>609</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603</v>
      </c>
    </row>
    <row r="72" spans="2:107" ht="13" x14ac:dyDescent="0.2">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557</v>
      </c>
      <c r="BQ72" s="1315"/>
      <c r="BR72" s="1315"/>
      <c r="BS72" s="1315"/>
      <c r="BT72" s="1315"/>
      <c r="BU72" s="1315"/>
      <c r="BV72" s="1315"/>
      <c r="BW72" s="1315"/>
      <c r="BX72" s="1315" t="s">
        <v>558</v>
      </c>
      <c r="BY72" s="1315"/>
      <c r="BZ72" s="1315"/>
      <c r="CA72" s="1315"/>
      <c r="CB72" s="1315"/>
      <c r="CC72" s="1315"/>
      <c r="CD72" s="1315"/>
      <c r="CE72" s="1315"/>
      <c r="CF72" s="1315" t="s">
        <v>559</v>
      </c>
      <c r="CG72" s="1315"/>
      <c r="CH72" s="1315"/>
      <c r="CI72" s="1315"/>
      <c r="CJ72" s="1315"/>
      <c r="CK72" s="1315"/>
      <c r="CL72" s="1315"/>
      <c r="CM72" s="1315"/>
      <c r="CN72" s="1315" t="s">
        <v>560</v>
      </c>
      <c r="CO72" s="1315"/>
      <c r="CP72" s="1315"/>
      <c r="CQ72" s="1315"/>
      <c r="CR72" s="1315"/>
      <c r="CS72" s="1315"/>
      <c r="CT72" s="1315"/>
      <c r="CU72" s="1315"/>
      <c r="CV72" s="1315" t="s">
        <v>561</v>
      </c>
      <c r="CW72" s="1315"/>
      <c r="CX72" s="1315"/>
      <c r="CY72" s="1315"/>
      <c r="CZ72" s="1315"/>
      <c r="DA72" s="1315"/>
      <c r="DB72" s="1315"/>
      <c r="DC72" s="1315"/>
    </row>
    <row r="73" spans="2:107" ht="13" x14ac:dyDescent="0.2">
      <c r="B73" s="395"/>
      <c r="G73" s="1326"/>
      <c r="H73" s="1326"/>
      <c r="I73" s="1326"/>
      <c r="J73" s="1326"/>
      <c r="K73" s="1310"/>
      <c r="L73" s="1310"/>
      <c r="M73" s="1310"/>
      <c r="N73" s="1310"/>
      <c r="AM73" s="404"/>
      <c r="AN73" s="1314" t="s">
        <v>604</v>
      </c>
      <c r="AO73" s="1314"/>
      <c r="AP73" s="1314"/>
      <c r="AQ73" s="1314"/>
      <c r="AR73" s="1314"/>
      <c r="AS73" s="1314"/>
      <c r="AT73" s="1314"/>
      <c r="AU73" s="1314"/>
      <c r="AV73" s="1314"/>
      <c r="AW73" s="1314"/>
      <c r="AX73" s="1314"/>
      <c r="AY73" s="1314"/>
      <c r="AZ73" s="1314"/>
      <c r="BA73" s="1314"/>
      <c r="BB73" s="1314" t="s">
        <v>605</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 x14ac:dyDescent="0.2">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 x14ac:dyDescent="0.2">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610</v>
      </c>
      <c r="BC75" s="1314"/>
      <c r="BD75" s="1314"/>
      <c r="BE75" s="1314"/>
      <c r="BF75" s="1314"/>
      <c r="BG75" s="1314"/>
      <c r="BH75" s="1314"/>
      <c r="BI75" s="1314"/>
      <c r="BJ75" s="1314"/>
      <c r="BK75" s="1314"/>
      <c r="BL75" s="1314"/>
      <c r="BM75" s="1314"/>
      <c r="BN75" s="1314"/>
      <c r="BO75" s="1314"/>
      <c r="BP75" s="1311">
        <v>1.5</v>
      </c>
      <c r="BQ75" s="1311"/>
      <c r="BR75" s="1311"/>
      <c r="BS75" s="1311"/>
      <c r="BT75" s="1311"/>
      <c r="BU75" s="1311"/>
      <c r="BV75" s="1311"/>
      <c r="BW75" s="1311"/>
      <c r="BX75" s="1311">
        <v>1</v>
      </c>
      <c r="BY75" s="1311"/>
      <c r="BZ75" s="1311"/>
      <c r="CA75" s="1311"/>
      <c r="CB75" s="1311"/>
      <c r="CC75" s="1311"/>
      <c r="CD75" s="1311"/>
      <c r="CE75" s="1311"/>
      <c r="CF75" s="1311">
        <v>0.1</v>
      </c>
      <c r="CG75" s="1311"/>
      <c r="CH75" s="1311"/>
      <c r="CI75" s="1311"/>
      <c r="CJ75" s="1311"/>
      <c r="CK75" s="1311"/>
      <c r="CL75" s="1311"/>
      <c r="CM75" s="1311"/>
      <c r="CN75" s="1311">
        <v>0</v>
      </c>
      <c r="CO75" s="1311"/>
      <c r="CP75" s="1311"/>
      <c r="CQ75" s="1311"/>
      <c r="CR75" s="1311"/>
      <c r="CS75" s="1311"/>
      <c r="CT75" s="1311"/>
      <c r="CU75" s="1311"/>
      <c r="CV75" s="1311">
        <v>0.8</v>
      </c>
      <c r="CW75" s="1311"/>
      <c r="CX75" s="1311"/>
      <c r="CY75" s="1311"/>
      <c r="CZ75" s="1311"/>
      <c r="DA75" s="1311"/>
      <c r="DB75" s="1311"/>
      <c r="DC75" s="1311"/>
    </row>
    <row r="76" spans="2:107" ht="13" x14ac:dyDescent="0.2">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 x14ac:dyDescent="0.2">
      <c r="B77" s="395"/>
      <c r="G77" s="1309"/>
      <c r="H77" s="1309"/>
      <c r="I77" s="1309"/>
      <c r="J77" s="1309"/>
      <c r="K77" s="1310"/>
      <c r="L77" s="1310"/>
      <c r="M77" s="1310"/>
      <c r="N77" s="1310"/>
      <c r="AN77" s="1315" t="s">
        <v>607</v>
      </c>
      <c r="AO77" s="1315"/>
      <c r="AP77" s="1315"/>
      <c r="AQ77" s="1315"/>
      <c r="AR77" s="1315"/>
      <c r="AS77" s="1315"/>
      <c r="AT77" s="1315"/>
      <c r="AU77" s="1315"/>
      <c r="AV77" s="1315"/>
      <c r="AW77" s="1315"/>
      <c r="AX77" s="1315"/>
      <c r="AY77" s="1315"/>
      <c r="AZ77" s="1315"/>
      <c r="BA77" s="1315"/>
      <c r="BB77" s="1314" t="s">
        <v>605</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610</v>
      </c>
      <c r="BC79" s="1314"/>
      <c r="BD79" s="1314"/>
      <c r="BE79" s="1314"/>
      <c r="BF79" s="1314"/>
      <c r="BG79" s="1314"/>
      <c r="BH79" s="1314"/>
      <c r="BI79" s="1314"/>
      <c r="BJ79" s="1314"/>
      <c r="BK79" s="1314"/>
      <c r="BL79" s="1314"/>
      <c r="BM79" s="1314"/>
      <c r="BN79" s="1314"/>
      <c r="BO79" s="1314"/>
      <c r="BP79" s="1311">
        <v>6.4</v>
      </c>
      <c r="BQ79" s="1311"/>
      <c r="BR79" s="1311"/>
      <c r="BS79" s="1311"/>
      <c r="BT79" s="1311"/>
      <c r="BU79" s="1311"/>
      <c r="BV79" s="1311"/>
      <c r="BW79" s="1311"/>
      <c r="BX79" s="1311">
        <v>6.9</v>
      </c>
      <c r="BY79" s="1311"/>
      <c r="BZ79" s="1311"/>
      <c r="CA79" s="1311"/>
      <c r="CB79" s="1311"/>
      <c r="CC79" s="1311"/>
      <c r="CD79" s="1311"/>
      <c r="CE79" s="1311"/>
      <c r="CF79" s="1311">
        <v>7.1</v>
      </c>
      <c r="CG79" s="1311"/>
      <c r="CH79" s="1311"/>
      <c r="CI79" s="1311"/>
      <c r="CJ79" s="1311"/>
      <c r="CK79" s="1311"/>
      <c r="CL79" s="1311"/>
      <c r="CM79" s="1311"/>
      <c r="CN79" s="1311">
        <v>7.4</v>
      </c>
      <c r="CO79" s="1311"/>
      <c r="CP79" s="1311"/>
      <c r="CQ79" s="1311"/>
      <c r="CR79" s="1311"/>
      <c r="CS79" s="1311"/>
      <c r="CT79" s="1311"/>
      <c r="CU79" s="1311"/>
      <c r="CV79" s="1311">
        <v>7.4</v>
      </c>
      <c r="CW79" s="1311"/>
      <c r="CX79" s="1311"/>
      <c r="CY79" s="1311"/>
      <c r="CZ79" s="1311"/>
      <c r="DA79" s="1311"/>
      <c r="DB79" s="1311"/>
      <c r="DC79" s="1311"/>
    </row>
    <row r="80" spans="2:107" ht="13"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SCSypPqSxG17PPg7IrXby5TaJXtNzoKWbv+MrWoYqd0Z/rtXsXYQr4ySdf1g7ztMjPVUMzhSi9141iiX2TDG2w==" saltValue="hgg38icRuq63J8+o/bim6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EC22B-D4E6-47FB-9751-67395860985C}">
  <sheetPr>
    <pageSetUpPr fitToPage="1"/>
  </sheetPr>
  <dimension ref="A1:DR125"/>
  <sheetViews>
    <sheetView showGridLines="0" zoomScale="75" zoomScaleNormal="75" zoomScaleSheetLayoutView="70" workbookViewId="0">
      <selection activeCell="AN70" sqref="AN70"/>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503</v>
      </c>
    </row>
  </sheetData>
  <sheetProtection algorithmName="SHA-512" hashValue="kiaHY1CiYuXEmIxDVLLEtsbP86euyilFZcaGegLl899LQG6W0caEvchjRCckGRfKGfHpIWIWM917Lu7gt84iUw==" saltValue="hhlDAF4ArvgjudwWbF7/e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1333D-1EDE-4723-9E14-DD43ECB2D3E9}">
  <sheetPr>
    <pageSetUpPr fitToPage="1"/>
  </sheetPr>
  <dimension ref="A1:DR125"/>
  <sheetViews>
    <sheetView showGridLines="0" zoomScale="75" zoomScaleNormal="75" zoomScaleSheetLayoutView="55" workbookViewId="0">
      <selection activeCell="AN70" sqref="AN70"/>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503</v>
      </c>
    </row>
  </sheetData>
  <sheetProtection algorithmName="SHA-512" hashValue="jy0yuCIqx8to+XvPX88hveMDhlIeuPuYdpZ16RhE6YqbcTa1J/Jfy4DziBAxoAnZ3JohPGjO+ZdiVEi2QZ4/Jg==" saltValue="GWTLoZWzHU1Bu1ToiTMFS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554</v>
      </c>
      <c r="G2" s="157"/>
      <c r="H2" s="158"/>
    </row>
    <row r="3" spans="1:8" x14ac:dyDescent="0.2">
      <c r="A3" s="154" t="s">
        <v>547</v>
      </c>
      <c r="B3" s="159"/>
      <c r="C3" s="160"/>
      <c r="D3" s="161">
        <v>437896</v>
      </c>
      <c r="E3" s="162"/>
      <c r="F3" s="163">
        <v>287914</v>
      </c>
      <c r="G3" s="164"/>
      <c r="H3" s="165"/>
    </row>
    <row r="4" spans="1:8" x14ac:dyDescent="0.2">
      <c r="A4" s="166"/>
      <c r="B4" s="167"/>
      <c r="C4" s="168"/>
      <c r="D4" s="169">
        <v>194894</v>
      </c>
      <c r="E4" s="170"/>
      <c r="F4" s="171">
        <v>146531</v>
      </c>
      <c r="G4" s="172"/>
      <c r="H4" s="173"/>
    </row>
    <row r="5" spans="1:8" x14ac:dyDescent="0.2">
      <c r="A5" s="154" t="s">
        <v>549</v>
      </c>
      <c r="B5" s="159"/>
      <c r="C5" s="160"/>
      <c r="D5" s="161">
        <v>450212</v>
      </c>
      <c r="E5" s="162"/>
      <c r="F5" s="163">
        <v>310300</v>
      </c>
      <c r="G5" s="164"/>
      <c r="H5" s="165"/>
    </row>
    <row r="6" spans="1:8" x14ac:dyDescent="0.2">
      <c r="A6" s="166"/>
      <c r="B6" s="167"/>
      <c r="C6" s="168"/>
      <c r="D6" s="169">
        <v>210570</v>
      </c>
      <c r="E6" s="170"/>
      <c r="F6" s="171">
        <v>157576</v>
      </c>
      <c r="G6" s="172"/>
      <c r="H6" s="173"/>
    </row>
    <row r="7" spans="1:8" x14ac:dyDescent="0.2">
      <c r="A7" s="154" t="s">
        <v>550</v>
      </c>
      <c r="B7" s="159"/>
      <c r="C7" s="160"/>
      <c r="D7" s="161">
        <v>341687</v>
      </c>
      <c r="E7" s="162"/>
      <c r="F7" s="163">
        <v>317319</v>
      </c>
      <c r="G7" s="164"/>
      <c r="H7" s="165"/>
    </row>
    <row r="8" spans="1:8" x14ac:dyDescent="0.2">
      <c r="A8" s="166"/>
      <c r="B8" s="167"/>
      <c r="C8" s="168"/>
      <c r="D8" s="169">
        <v>157621</v>
      </c>
      <c r="E8" s="170"/>
      <c r="F8" s="171">
        <v>164214</v>
      </c>
      <c r="G8" s="172"/>
      <c r="H8" s="173"/>
    </row>
    <row r="9" spans="1:8" x14ac:dyDescent="0.2">
      <c r="A9" s="154" t="s">
        <v>551</v>
      </c>
      <c r="B9" s="159"/>
      <c r="C9" s="160"/>
      <c r="D9" s="161">
        <v>895659</v>
      </c>
      <c r="E9" s="162"/>
      <c r="F9" s="163">
        <v>289738</v>
      </c>
      <c r="G9" s="164"/>
      <c r="H9" s="165"/>
    </row>
    <row r="10" spans="1:8" x14ac:dyDescent="0.2">
      <c r="A10" s="166"/>
      <c r="B10" s="167"/>
      <c r="C10" s="168"/>
      <c r="D10" s="169">
        <v>351815</v>
      </c>
      <c r="E10" s="170"/>
      <c r="F10" s="171">
        <v>156238</v>
      </c>
      <c r="G10" s="172"/>
      <c r="H10" s="173"/>
    </row>
    <row r="11" spans="1:8" x14ac:dyDescent="0.2">
      <c r="A11" s="154" t="s">
        <v>552</v>
      </c>
      <c r="B11" s="159"/>
      <c r="C11" s="160"/>
      <c r="D11" s="161">
        <v>497464</v>
      </c>
      <c r="E11" s="162"/>
      <c r="F11" s="163">
        <v>316937</v>
      </c>
      <c r="G11" s="164"/>
      <c r="H11" s="165"/>
    </row>
    <row r="12" spans="1:8" x14ac:dyDescent="0.2">
      <c r="A12" s="166"/>
      <c r="B12" s="167"/>
      <c r="C12" s="174"/>
      <c r="D12" s="169">
        <v>299488</v>
      </c>
      <c r="E12" s="170"/>
      <c r="F12" s="171">
        <v>199150</v>
      </c>
      <c r="G12" s="172"/>
      <c r="H12" s="173"/>
    </row>
    <row r="13" spans="1:8" x14ac:dyDescent="0.2">
      <c r="A13" s="154"/>
      <c r="B13" s="159"/>
      <c r="C13" s="175"/>
      <c r="D13" s="176">
        <v>524584</v>
      </c>
      <c r="E13" s="177"/>
      <c r="F13" s="178">
        <v>304442</v>
      </c>
      <c r="G13" s="179"/>
      <c r="H13" s="165"/>
    </row>
    <row r="14" spans="1:8" x14ac:dyDescent="0.2">
      <c r="A14" s="166"/>
      <c r="B14" s="167"/>
      <c r="C14" s="168"/>
      <c r="D14" s="169">
        <v>242878</v>
      </c>
      <c r="E14" s="170"/>
      <c r="F14" s="171">
        <v>164742</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18.489999999999998</v>
      </c>
      <c r="C19" s="180">
        <f>ROUND(VALUE(SUBSTITUTE(実質収支比率等に係る経年分析!G$48,"▲","-")),2)</f>
        <v>16.64</v>
      </c>
      <c r="D19" s="180">
        <f>ROUND(VALUE(SUBSTITUTE(実質収支比率等に係る経年分析!H$48,"▲","-")),2)</f>
        <v>17.64</v>
      </c>
      <c r="E19" s="180">
        <f>ROUND(VALUE(SUBSTITUTE(実質収支比率等に係る経年分析!I$48,"▲","-")),2)</f>
        <v>13.72</v>
      </c>
      <c r="F19" s="180">
        <f>ROUND(VALUE(SUBSTITUTE(実質収支比率等に係る経年分析!J$48,"▲","-")),2)</f>
        <v>20.45</v>
      </c>
    </row>
    <row r="20" spans="1:11" x14ac:dyDescent="0.2">
      <c r="A20" s="180" t="s">
        <v>55</v>
      </c>
      <c r="B20" s="180">
        <f>ROUND(VALUE(SUBSTITUTE(実質収支比率等に係る経年分析!F$47,"▲","-")),2)</f>
        <v>138.77000000000001</v>
      </c>
      <c r="C20" s="180">
        <f>ROUND(VALUE(SUBSTITUTE(実質収支比率等に係る経年分析!G$47,"▲","-")),2)</f>
        <v>154.29</v>
      </c>
      <c r="D20" s="180">
        <f>ROUND(VALUE(SUBSTITUTE(実質収支比率等に係る経年分析!H$47,"▲","-")),2)</f>
        <v>143.83000000000001</v>
      </c>
      <c r="E20" s="180">
        <f>ROUND(VALUE(SUBSTITUTE(実質収支比率等に係る経年分析!I$47,"▲","-")),2)</f>
        <v>149.93</v>
      </c>
      <c r="F20" s="180">
        <f>ROUND(VALUE(SUBSTITUTE(実質収支比率等に係る経年分析!J$47,"▲","-")),2)</f>
        <v>148.22</v>
      </c>
    </row>
    <row r="21" spans="1:11" x14ac:dyDescent="0.2">
      <c r="A21" s="180" t="s">
        <v>56</v>
      </c>
      <c r="B21" s="180">
        <f>IF(ISNUMBER(VALUE(SUBSTITUTE(実質収支比率等に係る経年分析!F$49,"▲","-"))),ROUND(VALUE(SUBSTITUTE(実質収支比率等に係る経年分析!F$49,"▲","-")),2),NA())</f>
        <v>14.87</v>
      </c>
      <c r="C21" s="180">
        <f>IF(ISNUMBER(VALUE(SUBSTITUTE(実質収支比率等に係る経年分析!G$49,"▲","-"))),ROUND(VALUE(SUBSTITUTE(実質収支比率等に係る経年分析!G$49,"▲","-")),2),NA())</f>
        <v>6.97</v>
      </c>
      <c r="D21" s="180">
        <f>IF(ISNUMBER(VALUE(SUBSTITUTE(実質収支比率等に係る経年分析!H$49,"▲","-"))),ROUND(VALUE(SUBSTITUTE(実質収支比率等に係る経年分析!H$49,"▲","-")),2),NA())</f>
        <v>-17.309999999999999</v>
      </c>
      <c r="E21" s="180">
        <f>IF(ISNUMBER(VALUE(SUBSTITUTE(実質収支比率等に係る経年分析!I$49,"▲","-"))),ROUND(VALUE(SUBSTITUTE(実質収支比率等に係る経年分析!I$49,"▲","-")),2),NA())</f>
        <v>-3.98</v>
      </c>
      <c r="F21" s="180">
        <f>IF(ISNUMBER(VALUE(SUBSTITUTE(実質収支比率等に係る経年分析!J$49,"▲","-"))),ROUND(VALUE(SUBSTITUTE(実質収支比率等に係る経年分析!J$49,"▲","-")),2),NA())</f>
        <v>7.76</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0.14000000000000001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0.12</v>
      </c>
    </row>
    <row r="30" spans="1:11" x14ac:dyDescent="0.2">
      <c r="A30" s="181" t="str">
        <f>IF(連結実質赤字比率に係る赤字・黒字の構成分析!C$40="",NA(),連結実質赤字比率に係る赤字・黒字の構成分析!C$40)</f>
        <v>温泉開発特別会計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2">
      <c r="A31" s="181" t="str">
        <f>IF(連結実質赤字比率に係る赤字・黒字の構成分析!C$39="",NA(),連結実質赤字比率に係る赤字・黒字の構成分析!C$39)</f>
        <v>公共下水道特別会計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2">
      <c r="A32" s="181" t="str">
        <f>IF(連結実質赤字比率に係る赤字・黒字の構成分析!C$38="",NA(),連結実質赤字比率に係る赤字・黒字の構成分析!C$38)</f>
        <v>白弓スキー場特別会計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2">
      <c r="A33" s="181" t="str">
        <f>IF(連結実質赤字比率に係る赤字・黒字の構成分析!C$37="",NA(),連結実質赤字比率に係る赤字・黒字の構成分析!C$37)</f>
        <v>国民健康保険特別会計直営診療施設勘定の部</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v>
      </c>
    </row>
    <row r="34" spans="1:16" x14ac:dyDescent="0.2">
      <c r="A34" s="181" t="str">
        <f>IF(連結実質赤字比率に係る赤字・黒字の構成分析!C$36="",NA(),連結実質赤字比率に係る赤字・黒字の構成分析!C$36)</f>
        <v>国民健康保険特別会計事業勘定の部</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2.34</v>
      </c>
    </row>
    <row r="35" spans="1:16" x14ac:dyDescent="0.2">
      <c r="A35" s="181" t="str">
        <f>IF(連結実質赤字比率に係る赤字・黒字の構成分析!C$35="",NA(),連結実質赤字比率に係る赤字・黒字の構成分析!C$35)</f>
        <v>介護保険特別会計保険事業勘定の部</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3.19</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18.489999999999998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13.72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20.45</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387</v>
      </c>
      <c r="E42" s="182"/>
      <c r="F42" s="182"/>
      <c r="G42" s="182">
        <f>'実質公債費比率（分子）の構造'!L$52</f>
        <v>384</v>
      </c>
      <c r="H42" s="182"/>
      <c r="I42" s="182"/>
      <c r="J42" s="182">
        <f>'実質公債費比率（分子）の構造'!M$52</f>
        <v>357</v>
      </c>
      <c r="K42" s="182"/>
      <c r="L42" s="182"/>
      <c r="M42" s="182">
        <f>'実質公債費比率（分子）の構造'!N$52</f>
        <v>345</v>
      </c>
      <c r="N42" s="182"/>
      <c r="O42" s="182"/>
      <c r="P42" s="182">
        <f>'実質公債費比率（分子）の構造'!O$52</f>
        <v>356</v>
      </c>
    </row>
    <row r="43" spans="1:16" x14ac:dyDescent="0.2">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98</v>
      </c>
      <c r="C46" s="182"/>
      <c r="D46" s="182"/>
      <c r="E46" s="182">
        <f>'実質公債費比率（分子）の構造'!L$48</f>
        <v>71</v>
      </c>
      <c r="F46" s="182"/>
      <c r="G46" s="182"/>
      <c r="H46" s="182">
        <f>'実質公債費比率（分子）の構造'!M$48</f>
        <v>33</v>
      </c>
      <c r="I46" s="182"/>
      <c r="J46" s="182"/>
      <c r="K46" s="182">
        <f>'実質公債費比率（分子）の構造'!N$48</f>
        <v>35</v>
      </c>
      <c r="L46" s="182"/>
      <c r="M46" s="182"/>
      <c r="N46" s="182">
        <f>'実質公債費比率（分子）の構造'!O$48</f>
        <v>37</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312</v>
      </c>
      <c r="C49" s="182"/>
      <c r="D49" s="182"/>
      <c r="E49" s="182">
        <f>'実質公債費比率（分子）の構造'!L$45</f>
        <v>301</v>
      </c>
      <c r="F49" s="182"/>
      <c r="G49" s="182"/>
      <c r="H49" s="182">
        <f>'実質公債費比率（分子）の構造'!M$45</f>
        <v>317</v>
      </c>
      <c r="I49" s="182"/>
      <c r="J49" s="182"/>
      <c r="K49" s="182">
        <f>'実質公債費比率（分子）の構造'!N$45</f>
        <v>325</v>
      </c>
      <c r="L49" s="182"/>
      <c r="M49" s="182"/>
      <c r="N49" s="182">
        <f>'実質公債費比率（分子）の構造'!O$45</f>
        <v>345</v>
      </c>
      <c r="O49" s="182"/>
      <c r="P49" s="182"/>
    </row>
    <row r="50" spans="1:16" x14ac:dyDescent="0.2">
      <c r="A50" s="182" t="s">
        <v>71</v>
      </c>
      <c r="B50" s="182" t="e">
        <f>NA()</f>
        <v>#N/A</v>
      </c>
      <c r="C50" s="182">
        <f>IF(ISNUMBER('実質公債費比率（分子）の構造'!K$53),'実質公債費比率（分子）の構造'!K$53,NA())</f>
        <v>24</v>
      </c>
      <c r="D50" s="182" t="e">
        <f>NA()</f>
        <v>#N/A</v>
      </c>
      <c r="E50" s="182" t="e">
        <f>NA()</f>
        <v>#N/A</v>
      </c>
      <c r="F50" s="182">
        <f>IF(ISNUMBER('実質公債費比率（分子）の構造'!L$53),'実質公債費比率（分子）の構造'!L$53,NA())</f>
        <v>-11</v>
      </c>
      <c r="G50" s="182" t="e">
        <f>NA()</f>
        <v>#N/A</v>
      </c>
      <c r="H50" s="182" t="e">
        <f>NA()</f>
        <v>#N/A</v>
      </c>
      <c r="I50" s="182">
        <f>IF(ISNUMBER('実質公債費比率（分子）の構造'!M$53),'実質公債費比率（分子）の構造'!M$53,NA())</f>
        <v>-6</v>
      </c>
      <c r="J50" s="182" t="e">
        <f>NA()</f>
        <v>#N/A</v>
      </c>
      <c r="K50" s="182" t="e">
        <f>NA()</f>
        <v>#N/A</v>
      </c>
      <c r="L50" s="182">
        <f>IF(ISNUMBER('実質公債費比率（分子）の構造'!N$53),'実質公債費比率（分子）の構造'!N$53,NA())</f>
        <v>16</v>
      </c>
      <c r="M50" s="182" t="e">
        <f>NA()</f>
        <v>#N/A</v>
      </c>
      <c r="N50" s="182" t="e">
        <f>NA()</f>
        <v>#N/A</v>
      </c>
      <c r="O50" s="182">
        <f>IF(ISNUMBER('実質公債費比率（分子）の構造'!O$53),'実質公債費比率（分子）の構造'!O$53,NA())</f>
        <v>27</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3586</v>
      </c>
      <c r="E56" s="181"/>
      <c r="F56" s="181"/>
      <c r="G56" s="181">
        <f>'将来負担比率（分子）の構造'!J$52</f>
        <v>3598</v>
      </c>
      <c r="H56" s="181"/>
      <c r="I56" s="181"/>
      <c r="J56" s="181">
        <f>'将来負担比率（分子）の構造'!K$52</f>
        <v>3491</v>
      </c>
      <c r="K56" s="181"/>
      <c r="L56" s="181"/>
      <c r="M56" s="181">
        <f>'将来負担比率（分子）の構造'!L$52</f>
        <v>3519</v>
      </c>
      <c r="N56" s="181"/>
      <c r="O56" s="181"/>
      <c r="P56" s="181">
        <f>'将来負担比率（分子）の構造'!M$52</f>
        <v>3574</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3060</v>
      </c>
      <c r="E58" s="181"/>
      <c r="F58" s="181"/>
      <c r="G58" s="181">
        <f>'将来負担比率（分子）の構造'!J$50</f>
        <v>3260</v>
      </c>
      <c r="H58" s="181"/>
      <c r="I58" s="181"/>
      <c r="J58" s="181">
        <f>'将来負担比率（分子）の構造'!K$50</f>
        <v>3456</v>
      </c>
      <c r="K58" s="181"/>
      <c r="L58" s="181"/>
      <c r="M58" s="181">
        <f>'将来負担比率（分子）の構造'!L$50</f>
        <v>3809</v>
      </c>
      <c r="N58" s="181"/>
      <c r="O58" s="181"/>
      <c r="P58" s="181">
        <f>'将来負担比率（分子）の構造'!M$50</f>
        <v>3918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388</v>
      </c>
      <c r="C62" s="181"/>
      <c r="D62" s="181"/>
      <c r="E62" s="181">
        <f>'将来負担比率（分子）の構造'!J$45</f>
        <v>381</v>
      </c>
      <c r="F62" s="181"/>
      <c r="G62" s="181"/>
      <c r="H62" s="181">
        <f>'将来負担比率（分子）の構造'!K$45</f>
        <v>368</v>
      </c>
      <c r="I62" s="181"/>
      <c r="J62" s="181"/>
      <c r="K62" s="181">
        <f>'将来負担比率（分子）の構造'!L$45</f>
        <v>387</v>
      </c>
      <c r="L62" s="181"/>
      <c r="M62" s="181"/>
      <c r="N62" s="181">
        <f>'将来負担比率（分子）の構造'!M$45</f>
        <v>334</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473</v>
      </c>
      <c r="C64" s="181"/>
      <c r="D64" s="181"/>
      <c r="E64" s="181">
        <f>'将来負担比率（分子）の構造'!J$43</f>
        <v>558</v>
      </c>
      <c r="F64" s="181"/>
      <c r="G64" s="181"/>
      <c r="H64" s="181">
        <f>'将来負担比率（分子）の構造'!K$43</f>
        <v>567</v>
      </c>
      <c r="I64" s="181"/>
      <c r="J64" s="181"/>
      <c r="K64" s="181">
        <f>'将来負担比率（分子）の構造'!L$43</f>
        <v>551</v>
      </c>
      <c r="L64" s="181"/>
      <c r="M64" s="181"/>
      <c r="N64" s="181">
        <f>'将来負担比率（分子）の構造'!M$43</f>
        <v>519</v>
      </c>
      <c r="O64" s="181"/>
      <c r="P64" s="181"/>
    </row>
    <row r="65" spans="1:16" x14ac:dyDescent="0.2">
      <c r="A65" s="181" t="s">
        <v>32</v>
      </c>
      <c r="B65" s="181">
        <f>'将来負担比率（分子）の構造'!I$42</f>
        <v>4</v>
      </c>
      <c r="C65" s="181"/>
      <c r="D65" s="181"/>
      <c r="E65" s="181">
        <f>'将来負担比率（分子）の構造'!J$42</f>
        <v>3</v>
      </c>
      <c r="F65" s="181"/>
      <c r="G65" s="181"/>
      <c r="H65" s="181">
        <f>'将来負担比率（分子）の構造'!K$42</f>
        <v>2</v>
      </c>
      <c r="I65" s="181"/>
      <c r="J65" s="181"/>
      <c r="K65" s="181">
        <f>'将来負担比率（分子）の構造'!L$42</f>
        <v>2</v>
      </c>
      <c r="L65" s="181"/>
      <c r="M65" s="181"/>
      <c r="N65" s="181">
        <f>'将来負担比率（分子）の構造'!M$42</f>
        <v>1</v>
      </c>
      <c r="O65" s="181"/>
      <c r="P65" s="181"/>
    </row>
    <row r="66" spans="1:16" x14ac:dyDescent="0.2">
      <c r="A66" s="181" t="s">
        <v>31</v>
      </c>
      <c r="B66" s="181">
        <f>'将来負担比率（分子）の構造'!I$41</f>
        <v>3252</v>
      </c>
      <c r="C66" s="181"/>
      <c r="D66" s="181"/>
      <c r="E66" s="181">
        <f>'将来負担比率（分子）の構造'!J$41</f>
        <v>3344</v>
      </c>
      <c r="F66" s="181"/>
      <c r="G66" s="181"/>
      <c r="H66" s="181">
        <f>'将来負担比率（分子）の構造'!K$41</f>
        <v>3284</v>
      </c>
      <c r="I66" s="181"/>
      <c r="J66" s="181"/>
      <c r="K66" s="181">
        <f>'将来負担比率（分子）の構造'!L$41</f>
        <v>3715</v>
      </c>
      <c r="L66" s="181"/>
      <c r="M66" s="181"/>
      <c r="N66" s="181">
        <f>'将来負担比率（分子）の構造'!M$41</f>
        <v>3812</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2448</v>
      </c>
      <c r="C72" s="185">
        <f>基金残高に係る経年分析!G55</f>
        <v>2458</v>
      </c>
      <c r="D72" s="185">
        <f>基金残高に係る経年分析!H55</f>
        <v>2471</v>
      </c>
    </row>
    <row r="73" spans="1:16" x14ac:dyDescent="0.2">
      <c r="A73" s="184" t="s">
        <v>78</v>
      </c>
      <c r="B73" s="185">
        <f>基金残高に係る経年分析!F56</f>
        <v>220</v>
      </c>
      <c r="C73" s="185">
        <f>基金残高に係る経年分析!G56</f>
        <v>220</v>
      </c>
      <c r="D73" s="185">
        <f>基金残高に係る経年分析!H56</f>
        <v>220</v>
      </c>
    </row>
    <row r="74" spans="1:16" x14ac:dyDescent="0.2">
      <c r="A74" s="184" t="s">
        <v>79</v>
      </c>
      <c r="B74" s="185">
        <f>基金残高に係る経年分析!F57</f>
        <v>746</v>
      </c>
      <c r="C74" s="185">
        <f>基金残高に係る経年分析!G57</f>
        <v>1089</v>
      </c>
      <c r="D74" s="185">
        <f>基金残高に係る経年分析!H57</f>
        <v>1184</v>
      </c>
    </row>
  </sheetData>
  <sheetProtection algorithmName="SHA-512" hashValue="M+l3lWi4vWPqAMhzREd0SrfwlEjXPHHV0hdOSKoamtA+Kh3FlwDFls+KnOaw2wrvboQZYK2t2s2Mc0XtlYP2Gg==" saltValue="dJMVOhJ1eYo5qgXhskpb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217</v>
      </c>
      <c r="DI1" s="798"/>
      <c r="DJ1" s="798"/>
      <c r="DK1" s="798"/>
      <c r="DL1" s="798"/>
      <c r="DM1" s="798"/>
      <c r="DN1" s="799"/>
      <c r="DO1" s="226"/>
      <c r="DP1" s="797" t="s">
        <v>218</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220</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221</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222</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223</v>
      </c>
      <c r="S4" s="740"/>
      <c r="T4" s="740"/>
      <c r="U4" s="740"/>
      <c r="V4" s="740"/>
      <c r="W4" s="740"/>
      <c r="X4" s="740"/>
      <c r="Y4" s="741"/>
      <c r="Z4" s="739" t="s">
        <v>224</v>
      </c>
      <c r="AA4" s="740"/>
      <c r="AB4" s="740"/>
      <c r="AC4" s="741"/>
      <c r="AD4" s="739" t="s">
        <v>225</v>
      </c>
      <c r="AE4" s="740"/>
      <c r="AF4" s="740"/>
      <c r="AG4" s="740"/>
      <c r="AH4" s="740"/>
      <c r="AI4" s="740"/>
      <c r="AJ4" s="740"/>
      <c r="AK4" s="741"/>
      <c r="AL4" s="739" t="s">
        <v>224</v>
      </c>
      <c r="AM4" s="740"/>
      <c r="AN4" s="740"/>
      <c r="AO4" s="741"/>
      <c r="AP4" s="800" t="s">
        <v>226</v>
      </c>
      <c r="AQ4" s="800"/>
      <c r="AR4" s="800"/>
      <c r="AS4" s="800"/>
      <c r="AT4" s="800"/>
      <c r="AU4" s="800"/>
      <c r="AV4" s="800"/>
      <c r="AW4" s="800"/>
      <c r="AX4" s="800"/>
      <c r="AY4" s="800"/>
      <c r="AZ4" s="800"/>
      <c r="BA4" s="800"/>
      <c r="BB4" s="800"/>
      <c r="BC4" s="800"/>
      <c r="BD4" s="800"/>
      <c r="BE4" s="800"/>
      <c r="BF4" s="800"/>
      <c r="BG4" s="800" t="s">
        <v>227</v>
      </c>
      <c r="BH4" s="800"/>
      <c r="BI4" s="800"/>
      <c r="BJ4" s="800"/>
      <c r="BK4" s="800"/>
      <c r="BL4" s="800"/>
      <c r="BM4" s="800"/>
      <c r="BN4" s="800"/>
      <c r="BO4" s="800" t="s">
        <v>224</v>
      </c>
      <c r="BP4" s="800"/>
      <c r="BQ4" s="800"/>
      <c r="BR4" s="800"/>
      <c r="BS4" s="800" t="s">
        <v>228</v>
      </c>
      <c r="BT4" s="800"/>
      <c r="BU4" s="800"/>
      <c r="BV4" s="800"/>
      <c r="BW4" s="800"/>
      <c r="BX4" s="800"/>
      <c r="BY4" s="800"/>
      <c r="BZ4" s="800"/>
      <c r="CA4" s="800"/>
      <c r="CB4" s="800"/>
      <c r="CD4" s="782" t="s">
        <v>229</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230</v>
      </c>
      <c r="C5" s="745"/>
      <c r="D5" s="745"/>
      <c r="E5" s="745"/>
      <c r="F5" s="745"/>
      <c r="G5" s="745"/>
      <c r="H5" s="745"/>
      <c r="I5" s="745"/>
      <c r="J5" s="745"/>
      <c r="K5" s="745"/>
      <c r="L5" s="745"/>
      <c r="M5" s="745"/>
      <c r="N5" s="745"/>
      <c r="O5" s="745"/>
      <c r="P5" s="745"/>
      <c r="Q5" s="746"/>
      <c r="R5" s="733">
        <v>700714</v>
      </c>
      <c r="S5" s="734"/>
      <c r="T5" s="734"/>
      <c r="U5" s="734"/>
      <c r="V5" s="734"/>
      <c r="W5" s="734"/>
      <c r="X5" s="734"/>
      <c r="Y5" s="777"/>
      <c r="Z5" s="795">
        <v>17.3</v>
      </c>
      <c r="AA5" s="795"/>
      <c r="AB5" s="795"/>
      <c r="AC5" s="795"/>
      <c r="AD5" s="796">
        <v>700714</v>
      </c>
      <c r="AE5" s="796"/>
      <c r="AF5" s="796"/>
      <c r="AG5" s="796"/>
      <c r="AH5" s="796"/>
      <c r="AI5" s="796"/>
      <c r="AJ5" s="796"/>
      <c r="AK5" s="796"/>
      <c r="AL5" s="778">
        <v>40.9</v>
      </c>
      <c r="AM5" s="749"/>
      <c r="AN5" s="749"/>
      <c r="AO5" s="779"/>
      <c r="AP5" s="744" t="s">
        <v>231</v>
      </c>
      <c r="AQ5" s="745"/>
      <c r="AR5" s="745"/>
      <c r="AS5" s="745"/>
      <c r="AT5" s="745"/>
      <c r="AU5" s="745"/>
      <c r="AV5" s="745"/>
      <c r="AW5" s="745"/>
      <c r="AX5" s="745"/>
      <c r="AY5" s="745"/>
      <c r="AZ5" s="745"/>
      <c r="BA5" s="745"/>
      <c r="BB5" s="745"/>
      <c r="BC5" s="745"/>
      <c r="BD5" s="745"/>
      <c r="BE5" s="745"/>
      <c r="BF5" s="746"/>
      <c r="BG5" s="678">
        <v>689711</v>
      </c>
      <c r="BH5" s="679"/>
      <c r="BI5" s="679"/>
      <c r="BJ5" s="679"/>
      <c r="BK5" s="679"/>
      <c r="BL5" s="679"/>
      <c r="BM5" s="679"/>
      <c r="BN5" s="680"/>
      <c r="BO5" s="715">
        <v>98.4</v>
      </c>
      <c r="BP5" s="715"/>
      <c r="BQ5" s="715"/>
      <c r="BR5" s="715"/>
      <c r="BS5" s="716">
        <v>92224</v>
      </c>
      <c r="BT5" s="716"/>
      <c r="BU5" s="716"/>
      <c r="BV5" s="716"/>
      <c r="BW5" s="716"/>
      <c r="BX5" s="716"/>
      <c r="BY5" s="716"/>
      <c r="BZ5" s="716"/>
      <c r="CA5" s="716"/>
      <c r="CB5" s="766"/>
      <c r="CD5" s="782" t="s">
        <v>226</v>
      </c>
      <c r="CE5" s="783"/>
      <c r="CF5" s="783"/>
      <c r="CG5" s="783"/>
      <c r="CH5" s="783"/>
      <c r="CI5" s="783"/>
      <c r="CJ5" s="783"/>
      <c r="CK5" s="783"/>
      <c r="CL5" s="783"/>
      <c r="CM5" s="783"/>
      <c r="CN5" s="783"/>
      <c r="CO5" s="783"/>
      <c r="CP5" s="783"/>
      <c r="CQ5" s="784"/>
      <c r="CR5" s="782" t="s">
        <v>232</v>
      </c>
      <c r="CS5" s="783"/>
      <c r="CT5" s="783"/>
      <c r="CU5" s="783"/>
      <c r="CV5" s="783"/>
      <c r="CW5" s="783"/>
      <c r="CX5" s="783"/>
      <c r="CY5" s="784"/>
      <c r="CZ5" s="782" t="s">
        <v>224</v>
      </c>
      <c r="DA5" s="783"/>
      <c r="DB5" s="783"/>
      <c r="DC5" s="784"/>
      <c r="DD5" s="782" t="s">
        <v>233</v>
      </c>
      <c r="DE5" s="783"/>
      <c r="DF5" s="783"/>
      <c r="DG5" s="783"/>
      <c r="DH5" s="783"/>
      <c r="DI5" s="783"/>
      <c r="DJ5" s="783"/>
      <c r="DK5" s="783"/>
      <c r="DL5" s="783"/>
      <c r="DM5" s="783"/>
      <c r="DN5" s="783"/>
      <c r="DO5" s="783"/>
      <c r="DP5" s="784"/>
      <c r="DQ5" s="782" t="s">
        <v>234</v>
      </c>
      <c r="DR5" s="783"/>
      <c r="DS5" s="783"/>
      <c r="DT5" s="783"/>
      <c r="DU5" s="783"/>
      <c r="DV5" s="783"/>
      <c r="DW5" s="783"/>
      <c r="DX5" s="783"/>
      <c r="DY5" s="783"/>
      <c r="DZ5" s="783"/>
      <c r="EA5" s="783"/>
      <c r="EB5" s="783"/>
      <c r="EC5" s="784"/>
    </row>
    <row r="6" spans="2:143" ht="11.25" customHeight="1" x14ac:dyDescent="0.2">
      <c r="B6" s="675" t="s">
        <v>235</v>
      </c>
      <c r="C6" s="676"/>
      <c r="D6" s="676"/>
      <c r="E6" s="676"/>
      <c r="F6" s="676"/>
      <c r="G6" s="676"/>
      <c r="H6" s="676"/>
      <c r="I6" s="676"/>
      <c r="J6" s="676"/>
      <c r="K6" s="676"/>
      <c r="L6" s="676"/>
      <c r="M6" s="676"/>
      <c r="N6" s="676"/>
      <c r="O6" s="676"/>
      <c r="P6" s="676"/>
      <c r="Q6" s="677"/>
      <c r="R6" s="678">
        <v>23923</v>
      </c>
      <c r="S6" s="679"/>
      <c r="T6" s="679"/>
      <c r="U6" s="679"/>
      <c r="V6" s="679"/>
      <c r="W6" s="679"/>
      <c r="X6" s="679"/>
      <c r="Y6" s="680"/>
      <c r="Z6" s="715">
        <v>0.6</v>
      </c>
      <c r="AA6" s="715"/>
      <c r="AB6" s="715"/>
      <c r="AC6" s="715"/>
      <c r="AD6" s="716">
        <v>23923</v>
      </c>
      <c r="AE6" s="716"/>
      <c r="AF6" s="716"/>
      <c r="AG6" s="716"/>
      <c r="AH6" s="716"/>
      <c r="AI6" s="716"/>
      <c r="AJ6" s="716"/>
      <c r="AK6" s="716"/>
      <c r="AL6" s="681">
        <v>1.4</v>
      </c>
      <c r="AM6" s="682"/>
      <c r="AN6" s="682"/>
      <c r="AO6" s="717"/>
      <c r="AP6" s="675" t="s">
        <v>236</v>
      </c>
      <c r="AQ6" s="676"/>
      <c r="AR6" s="676"/>
      <c r="AS6" s="676"/>
      <c r="AT6" s="676"/>
      <c r="AU6" s="676"/>
      <c r="AV6" s="676"/>
      <c r="AW6" s="676"/>
      <c r="AX6" s="676"/>
      <c r="AY6" s="676"/>
      <c r="AZ6" s="676"/>
      <c r="BA6" s="676"/>
      <c r="BB6" s="676"/>
      <c r="BC6" s="676"/>
      <c r="BD6" s="676"/>
      <c r="BE6" s="676"/>
      <c r="BF6" s="677"/>
      <c r="BG6" s="678">
        <v>689711</v>
      </c>
      <c r="BH6" s="679"/>
      <c r="BI6" s="679"/>
      <c r="BJ6" s="679"/>
      <c r="BK6" s="679"/>
      <c r="BL6" s="679"/>
      <c r="BM6" s="679"/>
      <c r="BN6" s="680"/>
      <c r="BO6" s="715">
        <v>98.4</v>
      </c>
      <c r="BP6" s="715"/>
      <c r="BQ6" s="715"/>
      <c r="BR6" s="715"/>
      <c r="BS6" s="716">
        <v>92224</v>
      </c>
      <c r="BT6" s="716"/>
      <c r="BU6" s="716"/>
      <c r="BV6" s="716"/>
      <c r="BW6" s="716"/>
      <c r="BX6" s="716"/>
      <c r="BY6" s="716"/>
      <c r="BZ6" s="716"/>
      <c r="CA6" s="716"/>
      <c r="CB6" s="766"/>
      <c r="CD6" s="736" t="s">
        <v>237</v>
      </c>
      <c r="CE6" s="737"/>
      <c r="CF6" s="737"/>
      <c r="CG6" s="737"/>
      <c r="CH6" s="737"/>
      <c r="CI6" s="737"/>
      <c r="CJ6" s="737"/>
      <c r="CK6" s="737"/>
      <c r="CL6" s="737"/>
      <c r="CM6" s="737"/>
      <c r="CN6" s="737"/>
      <c r="CO6" s="737"/>
      <c r="CP6" s="737"/>
      <c r="CQ6" s="738"/>
      <c r="CR6" s="678">
        <v>33193</v>
      </c>
      <c r="CS6" s="679"/>
      <c r="CT6" s="679"/>
      <c r="CU6" s="679"/>
      <c r="CV6" s="679"/>
      <c r="CW6" s="679"/>
      <c r="CX6" s="679"/>
      <c r="CY6" s="680"/>
      <c r="CZ6" s="778">
        <v>0.9</v>
      </c>
      <c r="DA6" s="749"/>
      <c r="DB6" s="749"/>
      <c r="DC6" s="781"/>
      <c r="DD6" s="684" t="s">
        <v>129</v>
      </c>
      <c r="DE6" s="679"/>
      <c r="DF6" s="679"/>
      <c r="DG6" s="679"/>
      <c r="DH6" s="679"/>
      <c r="DI6" s="679"/>
      <c r="DJ6" s="679"/>
      <c r="DK6" s="679"/>
      <c r="DL6" s="679"/>
      <c r="DM6" s="679"/>
      <c r="DN6" s="679"/>
      <c r="DO6" s="679"/>
      <c r="DP6" s="680"/>
      <c r="DQ6" s="684">
        <v>33193</v>
      </c>
      <c r="DR6" s="679"/>
      <c r="DS6" s="679"/>
      <c r="DT6" s="679"/>
      <c r="DU6" s="679"/>
      <c r="DV6" s="679"/>
      <c r="DW6" s="679"/>
      <c r="DX6" s="679"/>
      <c r="DY6" s="679"/>
      <c r="DZ6" s="679"/>
      <c r="EA6" s="679"/>
      <c r="EB6" s="679"/>
      <c r="EC6" s="722"/>
    </row>
    <row r="7" spans="2:143" ht="11.25" customHeight="1" x14ac:dyDescent="0.2">
      <c r="B7" s="675" t="s">
        <v>238</v>
      </c>
      <c r="C7" s="676"/>
      <c r="D7" s="676"/>
      <c r="E7" s="676"/>
      <c r="F7" s="676"/>
      <c r="G7" s="676"/>
      <c r="H7" s="676"/>
      <c r="I7" s="676"/>
      <c r="J7" s="676"/>
      <c r="K7" s="676"/>
      <c r="L7" s="676"/>
      <c r="M7" s="676"/>
      <c r="N7" s="676"/>
      <c r="O7" s="676"/>
      <c r="P7" s="676"/>
      <c r="Q7" s="677"/>
      <c r="R7" s="678">
        <v>263</v>
      </c>
      <c r="S7" s="679"/>
      <c r="T7" s="679"/>
      <c r="U7" s="679"/>
      <c r="V7" s="679"/>
      <c r="W7" s="679"/>
      <c r="X7" s="679"/>
      <c r="Y7" s="680"/>
      <c r="Z7" s="715">
        <v>0</v>
      </c>
      <c r="AA7" s="715"/>
      <c r="AB7" s="715"/>
      <c r="AC7" s="715"/>
      <c r="AD7" s="716">
        <v>263</v>
      </c>
      <c r="AE7" s="716"/>
      <c r="AF7" s="716"/>
      <c r="AG7" s="716"/>
      <c r="AH7" s="716"/>
      <c r="AI7" s="716"/>
      <c r="AJ7" s="716"/>
      <c r="AK7" s="716"/>
      <c r="AL7" s="681">
        <v>0</v>
      </c>
      <c r="AM7" s="682"/>
      <c r="AN7" s="682"/>
      <c r="AO7" s="717"/>
      <c r="AP7" s="675" t="s">
        <v>239</v>
      </c>
      <c r="AQ7" s="676"/>
      <c r="AR7" s="676"/>
      <c r="AS7" s="676"/>
      <c r="AT7" s="676"/>
      <c r="AU7" s="676"/>
      <c r="AV7" s="676"/>
      <c r="AW7" s="676"/>
      <c r="AX7" s="676"/>
      <c r="AY7" s="676"/>
      <c r="AZ7" s="676"/>
      <c r="BA7" s="676"/>
      <c r="BB7" s="676"/>
      <c r="BC7" s="676"/>
      <c r="BD7" s="676"/>
      <c r="BE7" s="676"/>
      <c r="BF7" s="677"/>
      <c r="BG7" s="678">
        <v>111990</v>
      </c>
      <c r="BH7" s="679"/>
      <c r="BI7" s="679"/>
      <c r="BJ7" s="679"/>
      <c r="BK7" s="679"/>
      <c r="BL7" s="679"/>
      <c r="BM7" s="679"/>
      <c r="BN7" s="680"/>
      <c r="BO7" s="715">
        <v>16</v>
      </c>
      <c r="BP7" s="715"/>
      <c r="BQ7" s="715"/>
      <c r="BR7" s="715"/>
      <c r="BS7" s="716" t="s">
        <v>129</v>
      </c>
      <c r="BT7" s="716"/>
      <c r="BU7" s="716"/>
      <c r="BV7" s="716"/>
      <c r="BW7" s="716"/>
      <c r="BX7" s="716"/>
      <c r="BY7" s="716"/>
      <c r="BZ7" s="716"/>
      <c r="CA7" s="716"/>
      <c r="CB7" s="766"/>
      <c r="CD7" s="711" t="s">
        <v>240</v>
      </c>
      <c r="CE7" s="712"/>
      <c r="CF7" s="712"/>
      <c r="CG7" s="712"/>
      <c r="CH7" s="712"/>
      <c r="CI7" s="712"/>
      <c r="CJ7" s="712"/>
      <c r="CK7" s="712"/>
      <c r="CL7" s="712"/>
      <c r="CM7" s="712"/>
      <c r="CN7" s="712"/>
      <c r="CO7" s="712"/>
      <c r="CP7" s="712"/>
      <c r="CQ7" s="713"/>
      <c r="CR7" s="678">
        <v>574197</v>
      </c>
      <c r="CS7" s="679"/>
      <c r="CT7" s="679"/>
      <c r="CU7" s="679"/>
      <c r="CV7" s="679"/>
      <c r="CW7" s="679"/>
      <c r="CX7" s="679"/>
      <c r="CY7" s="680"/>
      <c r="CZ7" s="715">
        <v>15.7</v>
      </c>
      <c r="DA7" s="715"/>
      <c r="DB7" s="715"/>
      <c r="DC7" s="715"/>
      <c r="DD7" s="684" t="s">
        <v>139</v>
      </c>
      <c r="DE7" s="679"/>
      <c r="DF7" s="679"/>
      <c r="DG7" s="679"/>
      <c r="DH7" s="679"/>
      <c r="DI7" s="679"/>
      <c r="DJ7" s="679"/>
      <c r="DK7" s="679"/>
      <c r="DL7" s="679"/>
      <c r="DM7" s="679"/>
      <c r="DN7" s="679"/>
      <c r="DO7" s="679"/>
      <c r="DP7" s="680"/>
      <c r="DQ7" s="684">
        <v>542126</v>
      </c>
      <c r="DR7" s="679"/>
      <c r="DS7" s="679"/>
      <c r="DT7" s="679"/>
      <c r="DU7" s="679"/>
      <c r="DV7" s="679"/>
      <c r="DW7" s="679"/>
      <c r="DX7" s="679"/>
      <c r="DY7" s="679"/>
      <c r="DZ7" s="679"/>
      <c r="EA7" s="679"/>
      <c r="EB7" s="679"/>
      <c r="EC7" s="722"/>
    </row>
    <row r="8" spans="2:143" ht="11.25" customHeight="1" x14ac:dyDescent="0.2">
      <c r="B8" s="675" t="s">
        <v>241</v>
      </c>
      <c r="C8" s="676"/>
      <c r="D8" s="676"/>
      <c r="E8" s="676"/>
      <c r="F8" s="676"/>
      <c r="G8" s="676"/>
      <c r="H8" s="676"/>
      <c r="I8" s="676"/>
      <c r="J8" s="676"/>
      <c r="K8" s="676"/>
      <c r="L8" s="676"/>
      <c r="M8" s="676"/>
      <c r="N8" s="676"/>
      <c r="O8" s="676"/>
      <c r="P8" s="676"/>
      <c r="Q8" s="677"/>
      <c r="R8" s="678">
        <v>1054</v>
      </c>
      <c r="S8" s="679"/>
      <c r="T8" s="679"/>
      <c r="U8" s="679"/>
      <c r="V8" s="679"/>
      <c r="W8" s="679"/>
      <c r="X8" s="679"/>
      <c r="Y8" s="680"/>
      <c r="Z8" s="715">
        <v>0</v>
      </c>
      <c r="AA8" s="715"/>
      <c r="AB8" s="715"/>
      <c r="AC8" s="715"/>
      <c r="AD8" s="716">
        <v>1054</v>
      </c>
      <c r="AE8" s="716"/>
      <c r="AF8" s="716"/>
      <c r="AG8" s="716"/>
      <c r="AH8" s="716"/>
      <c r="AI8" s="716"/>
      <c r="AJ8" s="716"/>
      <c r="AK8" s="716"/>
      <c r="AL8" s="681">
        <v>0.1</v>
      </c>
      <c r="AM8" s="682"/>
      <c r="AN8" s="682"/>
      <c r="AO8" s="717"/>
      <c r="AP8" s="675" t="s">
        <v>242</v>
      </c>
      <c r="AQ8" s="676"/>
      <c r="AR8" s="676"/>
      <c r="AS8" s="676"/>
      <c r="AT8" s="676"/>
      <c r="AU8" s="676"/>
      <c r="AV8" s="676"/>
      <c r="AW8" s="676"/>
      <c r="AX8" s="676"/>
      <c r="AY8" s="676"/>
      <c r="AZ8" s="676"/>
      <c r="BA8" s="676"/>
      <c r="BB8" s="676"/>
      <c r="BC8" s="676"/>
      <c r="BD8" s="676"/>
      <c r="BE8" s="676"/>
      <c r="BF8" s="677"/>
      <c r="BG8" s="678">
        <v>3136</v>
      </c>
      <c r="BH8" s="679"/>
      <c r="BI8" s="679"/>
      <c r="BJ8" s="679"/>
      <c r="BK8" s="679"/>
      <c r="BL8" s="679"/>
      <c r="BM8" s="679"/>
      <c r="BN8" s="680"/>
      <c r="BO8" s="715">
        <v>0.4</v>
      </c>
      <c r="BP8" s="715"/>
      <c r="BQ8" s="715"/>
      <c r="BR8" s="715"/>
      <c r="BS8" s="684" t="s">
        <v>139</v>
      </c>
      <c r="BT8" s="679"/>
      <c r="BU8" s="679"/>
      <c r="BV8" s="679"/>
      <c r="BW8" s="679"/>
      <c r="BX8" s="679"/>
      <c r="BY8" s="679"/>
      <c r="BZ8" s="679"/>
      <c r="CA8" s="679"/>
      <c r="CB8" s="722"/>
      <c r="CD8" s="711" t="s">
        <v>243</v>
      </c>
      <c r="CE8" s="712"/>
      <c r="CF8" s="712"/>
      <c r="CG8" s="712"/>
      <c r="CH8" s="712"/>
      <c r="CI8" s="712"/>
      <c r="CJ8" s="712"/>
      <c r="CK8" s="712"/>
      <c r="CL8" s="712"/>
      <c r="CM8" s="712"/>
      <c r="CN8" s="712"/>
      <c r="CO8" s="712"/>
      <c r="CP8" s="712"/>
      <c r="CQ8" s="713"/>
      <c r="CR8" s="678">
        <v>501453</v>
      </c>
      <c r="CS8" s="679"/>
      <c r="CT8" s="679"/>
      <c r="CU8" s="679"/>
      <c r="CV8" s="679"/>
      <c r="CW8" s="679"/>
      <c r="CX8" s="679"/>
      <c r="CY8" s="680"/>
      <c r="CZ8" s="715">
        <v>13.7</v>
      </c>
      <c r="DA8" s="715"/>
      <c r="DB8" s="715"/>
      <c r="DC8" s="715"/>
      <c r="DD8" s="684">
        <v>210700</v>
      </c>
      <c r="DE8" s="679"/>
      <c r="DF8" s="679"/>
      <c r="DG8" s="679"/>
      <c r="DH8" s="679"/>
      <c r="DI8" s="679"/>
      <c r="DJ8" s="679"/>
      <c r="DK8" s="679"/>
      <c r="DL8" s="679"/>
      <c r="DM8" s="679"/>
      <c r="DN8" s="679"/>
      <c r="DO8" s="679"/>
      <c r="DP8" s="680"/>
      <c r="DQ8" s="684">
        <v>247636</v>
      </c>
      <c r="DR8" s="679"/>
      <c r="DS8" s="679"/>
      <c r="DT8" s="679"/>
      <c r="DU8" s="679"/>
      <c r="DV8" s="679"/>
      <c r="DW8" s="679"/>
      <c r="DX8" s="679"/>
      <c r="DY8" s="679"/>
      <c r="DZ8" s="679"/>
      <c r="EA8" s="679"/>
      <c r="EB8" s="679"/>
      <c r="EC8" s="722"/>
    </row>
    <row r="9" spans="2:143" ht="11.25" customHeight="1" x14ac:dyDescent="0.2">
      <c r="B9" s="675" t="s">
        <v>244</v>
      </c>
      <c r="C9" s="676"/>
      <c r="D9" s="676"/>
      <c r="E9" s="676"/>
      <c r="F9" s="676"/>
      <c r="G9" s="676"/>
      <c r="H9" s="676"/>
      <c r="I9" s="676"/>
      <c r="J9" s="676"/>
      <c r="K9" s="676"/>
      <c r="L9" s="676"/>
      <c r="M9" s="676"/>
      <c r="N9" s="676"/>
      <c r="O9" s="676"/>
      <c r="P9" s="676"/>
      <c r="Q9" s="677"/>
      <c r="R9" s="678">
        <v>566</v>
      </c>
      <c r="S9" s="679"/>
      <c r="T9" s="679"/>
      <c r="U9" s="679"/>
      <c r="V9" s="679"/>
      <c r="W9" s="679"/>
      <c r="X9" s="679"/>
      <c r="Y9" s="680"/>
      <c r="Z9" s="715">
        <v>0</v>
      </c>
      <c r="AA9" s="715"/>
      <c r="AB9" s="715"/>
      <c r="AC9" s="715"/>
      <c r="AD9" s="716">
        <v>566</v>
      </c>
      <c r="AE9" s="716"/>
      <c r="AF9" s="716"/>
      <c r="AG9" s="716"/>
      <c r="AH9" s="716"/>
      <c r="AI9" s="716"/>
      <c r="AJ9" s="716"/>
      <c r="AK9" s="716"/>
      <c r="AL9" s="681">
        <v>0</v>
      </c>
      <c r="AM9" s="682"/>
      <c r="AN9" s="682"/>
      <c r="AO9" s="717"/>
      <c r="AP9" s="675" t="s">
        <v>245</v>
      </c>
      <c r="AQ9" s="676"/>
      <c r="AR9" s="676"/>
      <c r="AS9" s="676"/>
      <c r="AT9" s="676"/>
      <c r="AU9" s="676"/>
      <c r="AV9" s="676"/>
      <c r="AW9" s="676"/>
      <c r="AX9" s="676"/>
      <c r="AY9" s="676"/>
      <c r="AZ9" s="676"/>
      <c r="BA9" s="676"/>
      <c r="BB9" s="676"/>
      <c r="BC9" s="676"/>
      <c r="BD9" s="676"/>
      <c r="BE9" s="676"/>
      <c r="BF9" s="677"/>
      <c r="BG9" s="678">
        <v>89530</v>
      </c>
      <c r="BH9" s="679"/>
      <c r="BI9" s="679"/>
      <c r="BJ9" s="679"/>
      <c r="BK9" s="679"/>
      <c r="BL9" s="679"/>
      <c r="BM9" s="679"/>
      <c r="BN9" s="680"/>
      <c r="BO9" s="715">
        <v>12.8</v>
      </c>
      <c r="BP9" s="715"/>
      <c r="BQ9" s="715"/>
      <c r="BR9" s="715"/>
      <c r="BS9" s="684" t="s">
        <v>139</v>
      </c>
      <c r="BT9" s="679"/>
      <c r="BU9" s="679"/>
      <c r="BV9" s="679"/>
      <c r="BW9" s="679"/>
      <c r="BX9" s="679"/>
      <c r="BY9" s="679"/>
      <c r="BZ9" s="679"/>
      <c r="CA9" s="679"/>
      <c r="CB9" s="722"/>
      <c r="CD9" s="711" t="s">
        <v>246</v>
      </c>
      <c r="CE9" s="712"/>
      <c r="CF9" s="712"/>
      <c r="CG9" s="712"/>
      <c r="CH9" s="712"/>
      <c r="CI9" s="712"/>
      <c r="CJ9" s="712"/>
      <c r="CK9" s="712"/>
      <c r="CL9" s="712"/>
      <c r="CM9" s="712"/>
      <c r="CN9" s="712"/>
      <c r="CO9" s="712"/>
      <c r="CP9" s="712"/>
      <c r="CQ9" s="713"/>
      <c r="CR9" s="678">
        <v>144635</v>
      </c>
      <c r="CS9" s="679"/>
      <c r="CT9" s="679"/>
      <c r="CU9" s="679"/>
      <c r="CV9" s="679"/>
      <c r="CW9" s="679"/>
      <c r="CX9" s="679"/>
      <c r="CY9" s="680"/>
      <c r="CZ9" s="715">
        <v>3.9</v>
      </c>
      <c r="DA9" s="715"/>
      <c r="DB9" s="715"/>
      <c r="DC9" s="715"/>
      <c r="DD9" s="684" t="s">
        <v>247</v>
      </c>
      <c r="DE9" s="679"/>
      <c r="DF9" s="679"/>
      <c r="DG9" s="679"/>
      <c r="DH9" s="679"/>
      <c r="DI9" s="679"/>
      <c r="DJ9" s="679"/>
      <c r="DK9" s="679"/>
      <c r="DL9" s="679"/>
      <c r="DM9" s="679"/>
      <c r="DN9" s="679"/>
      <c r="DO9" s="679"/>
      <c r="DP9" s="680"/>
      <c r="DQ9" s="684">
        <v>135296</v>
      </c>
      <c r="DR9" s="679"/>
      <c r="DS9" s="679"/>
      <c r="DT9" s="679"/>
      <c r="DU9" s="679"/>
      <c r="DV9" s="679"/>
      <c r="DW9" s="679"/>
      <c r="DX9" s="679"/>
      <c r="DY9" s="679"/>
      <c r="DZ9" s="679"/>
      <c r="EA9" s="679"/>
      <c r="EB9" s="679"/>
      <c r="EC9" s="722"/>
    </row>
    <row r="10" spans="2:143" ht="11.25" customHeight="1" x14ac:dyDescent="0.2">
      <c r="B10" s="675" t="s">
        <v>248</v>
      </c>
      <c r="C10" s="676"/>
      <c r="D10" s="676"/>
      <c r="E10" s="676"/>
      <c r="F10" s="676"/>
      <c r="G10" s="676"/>
      <c r="H10" s="676"/>
      <c r="I10" s="676"/>
      <c r="J10" s="676"/>
      <c r="K10" s="676"/>
      <c r="L10" s="676"/>
      <c r="M10" s="676"/>
      <c r="N10" s="676"/>
      <c r="O10" s="676"/>
      <c r="P10" s="676"/>
      <c r="Q10" s="677"/>
      <c r="R10" s="678" t="s">
        <v>139</v>
      </c>
      <c r="S10" s="679"/>
      <c r="T10" s="679"/>
      <c r="U10" s="679"/>
      <c r="V10" s="679"/>
      <c r="W10" s="679"/>
      <c r="X10" s="679"/>
      <c r="Y10" s="680"/>
      <c r="Z10" s="715" t="s">
        <v>139</v>
      </c>
      <c r="AA10" s="715"/>
      <c r="AB10" s="715"/>
      <c r="AC10" s="715"/>
      <c r="AD10" s="716" t="s">
        <v>139</v>
      </c>
      <c r="AE10" s="716"/>
      <c r="AF10" s="716"/>
      <c r="AG10" s="716"/>
      <c r="AH10" s="716"/>
      <c r="AI10" s="716"/>
      <c r="AJ10" s="716"/>
      <c r="AK10" s="716"/>
      <c r="AL10" s="681" t="s">
        <v>129</v>
      </c>
      <c r="AM10" s="682"/>
      <c r="AN10" s="682"/>
      <c r="AO10" s="717"/>
      <c r="AP10" s="675" t="s">
        <v>249</v>
      </c>
      <c r="AQ10" s="676"/>
      <c r="AR10" s="676"/>
      <c r="AS10" s="676"/>
      <c r="AT10" s="676"/>
      <c r="AU10" s="676"/>
      <c r="AV10" s="676"/>
      <c r="AW10" s="676"/>
      <c r="AX10" s="676"/>
      <c r="AY10" s="676"/>
      <c r="AZ10" s="676"/>
      <c r="BA10" s="676"/>
      <c r="BB10" s="676"/>
      <c r="BC10" s="676"/>
      <c r="BD10" s="676"/>
      <c r="BE10" s="676"/>
      <c r="BF10" s="677"/>
      <c r="BG10" s="678">
        <v>9872</v>
      </c>
      <c r="BH10" s="679"/>
      <c r="BI10" s="679"/>
      <c r="BJ10" s="679"/>
      <c r="BK10" s="679"/>
      <c r="BL10" s="679"/>
      <c r="BM10" s="679"/>
      <c r="BN10" s="680"/>
      <c r="BO10" s="715">
        <v>1.4</v>
      </c>
      <c r="BP10" s="715"/>
      <c r="BQ10" s="715"/>
      <c r="BR10" s="715"/>
      <c r="BS10" s="684" t="s">
        <v>139</v>
      </c>
      <c r="BT10" s="679"/>
      <c r="BU10" s="679"/>
      <c r="BV10" s="679"/>
      <c r="BW10" s="679"/>
      <c r="BX10" s="679"/>
      <c r="BY10" s="679"/>
      <c r="BZ10" s="679"/>
      <c r="CA10" s="679"/>
      <c r="CB10" s="722"/>
      <c r="CD10" s="711" t="s">
        <v>250</v>
      </c>
      <c r="CE10" s="712"/>
      <c r="CF10" s="712"/>
      <c r="CG10" s="712"/>
      <c r="CH10" s="712"/>
      <c r="CI10" s="712"/>
      <c r="CJ10" s="712"/>
      <c r="CK10" s="712"/>
      <c r="CL10" s="712"/>
      <c r="CM10" s="712"/>
      <c r="CN10" s="712"/>
      <c r="CO10" s="712"/>
      <c r="CP10" s="712"/>
      <c r="CQ10" s="713"/>
      <c r="CR10" s="678">
        <v>39049</v>
      </c>
      <c r="CS10" s="679"/>
      <c r="CT10" s="679"/>
      <c r="CU10" s="679"/>
      <c r="CV10" s="679"/>
      <c r="CW10" s="679"/>
      <c r="CX10" s="679"/>
      <c r="CY10" s="680"/>
      <c r="CZ10" s="715">
        <v>1.1000000000000001</v>
      </c>
      <c r="DA10" s="715"/>
      <c r="DB10" s="715"/>
      <c r="DC10" s="715"/>
      <c r="DD10" s="684" t="s">
        <v>247</v>
      </c>
      <c r="DE10" s="679"/>
      <c r="DF10" s="679"/>
      <c r="DG10" s="679"/>
      <c r="DH10" s="679"/>
      <c r="DI10" s="679"/>
      <c r="DJ10" s="679"/>
      <c r="DK10" s="679"/>
      <c r="DL10" s="679"/>
      <c r="DM10" s="679"/>
      <c r="DN10" s="679"/>
      <c r="DO10" s="679"/>
      <c r="DP10" s="680"/>
      <c r="DQ10" s="684">
        <v>5714</v>
      </c>
      <c r="DR10" s="679"/>
      <c r="DS10" s="679"/>
      <c r="DT10" s="679"/>
      <c r="DU10" s="679"/>
      <c r="DV10" s="679"/>
      <c r="DW10" s="679"/>
      <c r="DX10" s="679"/>
      <c r="DY10" s="679"/>
      <c r="DZ10" s="679"/>
      <c r="EA10" s="679"/>
      <c r="EB10" s="679"/>
      <c r="EC10" s="722"/>
    </row>
    <row r="11" spans="2:143" ht="11.25" customHeight="1" x14ac:dyDescent="0.2">
      <c r="B11" s="675" t="s">
        <v>251</v>
      </c>
      <c r="C11" s="676"/>
      <c r="D11" s="676"/>
      <c r="E11" s="676"/>
      <c r="F11" s="676"/>
      <c r="G11" s="676"/>
      <c r="H11" s="676"/>
      <c r="I11" s="676"/>
      <c r="J11" s="676"/>
      <c r="K11" s="676"/>
      <c r="L11" s="676"/>
      <c r="M11" s="676"/>
      <c r="N11" s="676"/>
      <c r="O11" s="676"/>
      <c r="P11" s="676"/>
      <c r="Q11" s="677"/>
      <c r="R11" s="678">
        <v>33938</v>
      </c>
      <c r="S11" s="679"/>
      <c r="T11" s="679"/>
      <c r="U11" s="679"/>
      <c r="V11" s="679"/>
      <c r="W11" s="679"/>
      <c r="X11" s="679"/>
      <c r="Y11" s="680"/>
      <c r="Z11" s="681">
        <v>0.8</v>
      </c>
      <c r="AA11" s="682"/>
      <c r="AB11" s="682"/>
      <c r="AC11" s="683"/>
      <c r="AD11" s="684">
        <v>33938</v>
      </c>
      <c r="AE11" s="679"/>
      <c r="AF11" s="679"/>
      <c r="AG11" s="679"/>
      <c r="AH11" s="679"/>
      <c r="AI11" s="679"/>
      <c r="AJ11" s="679"/>
      <c r="AK11" s="680"/>
      <c r="AL11" s="681">
        <v>2</v>
      </c>
      <c r="AM11" s="682"/>
      <c r="AN11" s="682"/>
      <c r="AO11" s="717"/>
      <c r="AP11" s="675" t="s">
        <v>252</v>
      </c>
      <c r="AQ11" s="676"/>
      <c r="AR11" s="676"/>
      <c r="AS11" s="676"/>
      <c r="AT11" s="676"/>
      <c r="AU11" s="676"/>
      <c r="AV11" s="676"/>
      <c r="AW11" s="676"/>
      <c r="AX11" s="676"/>
      <c r="AY11" s="676"/>
      <c r="AZ11" s="676"/>
      <c r="BA11" s="676"/>
      <c r="BB11" s="676"/>
      <c r="BC11" s="676"/>
      <c r="BD11" s="676"/>
      <c r="BE11" s="676"/>
      <c r="BF11" s="677"/>
      <c r="BG11" s="678">
        <v>9452</v>
      </c>
      <c r="BH11" s="679"/>
      <c r="BI11" s="679"/>
      <c r="BJ11" s="679"/>
      <c r="BK11" s="679"/>
      <c r="BL11" s="679"/>
      <c r="BM11" s="679"/>
      <c r="BN11" s="680"/>
      <c r="BO11" s="715">
        <v>1.3</v>
      </c>
      <c r="BP11" s="715"/>
      <c r="BQ11" s="715"/>
      <c r="BR11" s="715"/>
      <c r="BS11" s="684" t="s">
        <v>247</v>
      </c>
      <c r="BT11" s="679"/>
      <c r="BU11" s="679"/>
      <c r="BV11" s="679"/>
      <c r="BW11" s="679"/>
      <c r="BX11" s="679"/>
      <c r="BY11" s="679"/>
      <c r="BZ11" s="679"/>
      <c r="CA11" s="679"/>
      <c r="CB11" s="722"/>
      <c r="CD11" s="711" t="s">
        <v>253</v>
      </c>
      <c r="CE11" s="712"/>
      <c r="CF11" s="712"/>
      <c r="CG11" s="712"/>
      <c r="CH11" s="712"/>
      <c r="CI11" s="712"/>
      <c r="CJ11" s="712"/>
      <c r="CK11" s="712"/>
      <c r="CL11" s="712"/>
      <c r="CM11" s="712"/>
      <c r="CN11" s="712"/>
      <c r="CO11" s="712"/>
      <c r="CP11" s="712"/>
      <c r="CQ11" s="713"/>
      <c r="CR11" s="678">
        <v>658069</v>
      </c>
      <c r="CS11" s="679"/>
      <c r="CT11" s="679"/>
      <c r="CU11" s="679"/>
      <c r="CV11" s="679"/>
      <c r="CW11" s="679"/>
      <c r="CX11" s="679"/>
      <c r="CY11" s="680"/>
      <c r="CZ11" s="715">
        <v>18</v>
      </c>
      <c r="DA11" s="715"/>
      <c r="DB11" s="715"/>
      <c r="DC11" s="715"/>
      <c r="DD11" s="684">
        <v>62190</v>
      </c>
      <c r="DE11" s="679"/>
      <c r="DF11" s="679"/>
      <c r="DG11" s="679"/>
      <c r="DH11" s="679"/>
      <c r="DI11" s="679"/>
      <c r="DJ11" s="679"/>
      <c r="DK11" s="679"/>
      <c r="DL11" s="679"/>
      <c r="DM11" s="679"/>
      <c r="DN11" s="679"/>
      <c r="DO11" s="679"/>
      <c r="DP11" s="680"/>
      <c r="DQ11" s="684">
        <v>93649</v>
      </c>
      <c r="DR11" s="679"/>
      <c r="DS11" s="679"/>
      <c r="DT11" s="679"/>
      <c r="DU11" s="679"/>
      <c r="DV11" s="679"/>
      <c r="DW11" s="679"/>
      <c r="DX11" s="679"/>
      <c r="DY11" s="679"/>
      <c r="DZ11" s="679"/>
      <c r="EA11" s="679"/>
      <c r="EB11" s="679"/>
      <c r="EC11" s="722"/>
    </row>
    <row r="12" spans="2:143" ht="11.25" customHeight="1" x14ac:dyDescent="0.2">
      <c r="B12" s="675" t="s">
        <v>254</v>
      </c>
      <c r="C12" s="676"/>
      <c r="D12" s="676"/>
      <c r="E12" s="676"/>
      <c r="F12" s="676"/>
      <c r="G12" s="676"/>
      <c r="H12" s="676"/>
      <c r="I12" s="676"/>
      <c r="J12" s="676"/>
      <c r="K12" s="676"/>
      <c r="L12" s="676"/>
      <c r="M12" s="676"/>
      <c r="N12" s="676"/>
      <c r="O12" s="676"/>
      <c r="P12" s="676"/>
      <c r="Q12" s="677"/>
      <c r="R12" s="678" t="s">
        <v>129</v>
      </c>
      <c r="S12" s="679"/>
      <c r="T12" s="679"/>
      <c r="U12" s="679"/>
      <c r="V12" s="679"/>
      <c r="W12" s="679"/>
      <c r="X12" s="679"/>
      <c r="Y12" s="680"/>
      <c r="Z12" s="715" t="s">
        <v>129</v>
      </c>
      <c r="AA12" s="715"/>
      <c r="AB12" s="715"/>
      <c r="AC12" s="715"/>
      <c r="AD12" s="716" t="s">
        <v>129</v>
      </c>
      <c r="AE12" s="716"/>
      <c r="AF12" s="716"/>
      <c r="AG12" s="716"/>
      <c r="AH12" s="716"/>
      <c r="AI12" s="716"/>
      <c r="AJ12" s="716"/>
      <c r="AK12" s="716"/>
      <c r="AL12" s="681" t="s">
        <v>129</v>
      </c>
      <c r="AM12" s="682"/>
      <c r="AN12" s="682"/>
      <c r="AO12" s="717"/>
      <c r="AP12" s="675" t="s">
        <v>255</v>
      </c>
      <c r="AQ12" s="676"/>
      <c r="AR12" s="676"/>
      <c r="AS12" s="676"/>
      <c r="AT12" s="676"/>
      <c r="AU12" s="676"/>
      <c r="AV12" s="676"/>
      <c r="AW12" s="676"/>
      <c r="AX12" s="676"/>
      <c r="AY12" s="676"/>
      <c r="AZ12" s="676"/>
      <c r="BA12" s="676"/>
      <c r="BB12" s="676"/>
      <c r="BC12" s="676"/>
      <c r="BD12" s="676"/>
      <c r="BE12" s="676"/>
      <c r="BF12" s="677"/>
      <c r="BG12" s="678">
        <v>562797</v>
      </c>
      <c r="BH12" s="679"/>
      <c r="BI12" s="679"/>
      <c r="BJ12" s="679"/>
      <c r="BK12" s="679"/>
      <c r="BL12" s="679"/>
      <c r="BM12" s="679"/>
      <c r="BN12" s="680"/>
      <c r="BO12" s="715">
        <v>80.3</v>
      </c>
      <c r="BP12" s="715"/>
      <c r="BQ12" s="715"/>
      <c r="BR12" s="715"/>
      <c r="BS12" s="684">
        <v>92224</v>
      </c>
      <c r="BT12" s="679"/>
      <c r="BU12" s="679"/>
      <c r="BV12" s="679"/>
      <c r="BW12" s="679"/>
      <c r="BX12" s="679"/>
      <c r="BY12" s="679"/>
      <c r="BZ12" s="679"/>
      <c r="CA12" s="679"/>
      <c r="CB12" s="722"/>
      <c r="CD12" s="711" t="s">
        <v>256</v>
      </c>
      <c r="CE12" s="712"/>
      <c r="CF12" s="712"/>
      <c r="CG12" s="712"/>
      <c r="CH12" s="712"/>
      <c r="CI12" s="712"/>
      <c r="CJ12" s="712"/>
      <c r="CK12" s="712"/>
      <c r="CL12" s="712"/>
      <c r="CM12" s="712"/>
      <c r="CN12" s="712"/>
      <c r="CO12" s="712"/>
      <c r="CP12" s="712"/>
      <c r="CQ12" s="713"/>
      <c r="CR12" s="678">
        <v>432848</v>
      </c>
      <c r="CS12" s="679"/>
      <c r="CT12" s="679"/>
      <c r="CU12" s="679"/>
      <c r="CV12" s="679"/>
      <c r="CW12" s="679"/>
      <c r="CX12" s="679"/>
      <c r="CY12" s="680"/>
      <c r="CZ12" s="715">
        <v>11.8</v>
      </c>
      <c r="DA12" s="715"/>
      <c r="DB12" s="715"/>
      <c r="DC12" s="715"/>
      <c r="DD12" s="684">
        <v>129036</v>
      </c>
      <c r="DE12" s="679"/>
      <c r="DF12" s="679"/>
      <c r="DG12" s="679"/>
      <c r="DH12" s="679"/>
      <c r="DI12" s="679"/>
      <c r="DJ12" s="679"/>
      <c r="DK12" s="679"/>
      <c r="DL12" s="679"/>
      <c r="DM12" s="679"/>
      <c r="DN12" s="679"/>
      <c r="DO12" s="679"/>
      <c r="DP12" s="680"/>
      <c r="DQ12" s="684">
        <v>168017</v>
      </c>
      <c r="DR12" s="679"/>
      <c r="DS12" s="679"/>
      <c r="DT12" s="679"/>
      <c r="DU12" s="679"/>
      <c r="DV12" s="679"/>
      <c r="DW12" s="679"/>
      <c r="DX12" s="679"/>
      <c r="DY12" s="679"/>
      <c r="DZ12" s="679"/>
      <c r="EA12" s="679"/>
      <c r="EB12" s="679"/>
      <c r="EC12" s="722"/>
    </row>
    <row r="13" spans="2:143" ht="11.25" customHeight="1" x14ac:dyDescent="0.2">
      <c r="B13" s="675" t="s">
        <v>257</v>
      </c>
      <c r="C13" s="676"/>
      <c r="D13" s="676"/>
      <c r="E13" s="676"/>
      <c r="F13" s="676"/>
      <c r="G13" s="676"/>
      <c r="H13" s="676"/>
      <c r="I13" s="676"/>
      <c r="J13" s="676"/>
      <c r="K13" s="676"/>
      <c r="L13" s="676"/>
      <c r="M13" s="676"/>
      <c r="N13" s="676"/>
      <c r="O13" s="676"/>
      <c r="P13" s="676"/>
      <c r="Q13" s="677"/>
      <c r="R13" s="678" t="s">
        <v>247</v>
      </c>
      <c r="S13" s="679"/>
      <c r="T13" s="679"/>
      <c r="U13" s="679"/>
      <c r="V13" s="679"/>
      <c r="W13" s="679"/>
      <c r="X13" s="679"/>
      <c r="Y13" s="680"/>
      <c r="Z13" s="715" t="s">
        <v>139</v>
      </c>
      <c r="AA13" s="715"/>
      <c r="AB13" s="715"/>
      <c r="AC13" s="715"/>
      <c r="AD13" s="716" t="s">
        <v>129</v>
      </c>
      <c r="AE13" s="716"/>
      <c r="AF13" s="716"/>
      <c r="AG13" s="716"/>
      <c r="AH13" s="716"/>
      <c r="AI13" s="716"/>
      <c r="AJ13" s="716"/>
      <c r="AK13" s="716"/>
      <c r="AL13" s="681" t="s">
        <v>247</v>
      </c>
      <c r="AM13" s="682"/>
      <c r="AN13" s="682"/>
      <c r="AO13" s="717"/>
      <c r="AP13" s="675" t="s">
        <v>258</v>
      </c>
      <c r="AQ13" s="676"/>
      <c r="AR13" s="676"/>
      <c r="AS13" s="676"/>
      <c r="AT13" s="676"/>
      <c r="AU13" s="676"/>
      <c r="AV13" s="676"/>
      <c r="AW13" s="676"/>
      <c r="AX13" s="676"/>
      <c r="AY13" s="676"/>
      <c r="AZ13" s="676"/>
      <c r="BA13" s="676"/>
      <c r="BB13" s="676"/>
      <c r="BC13" s="676"/>
      <c r="BD13" s="676"/>
      <c r="BE13" s="676"/>
      <c r="BF13" s="677"/>
      <c r="BG13" s="678">
        <v>513324</v>
      </c>
      <c r="BH13" s="679"/>
      <c r="BI13" s="679"/>
      <c r="BJ13" s="679"/>
      <c r="BK13" s="679"/>
      <c r="BL13" s="679"/>
      <c r="BM13" s="679"/>
      <c r="BN13" s="680"/>
      <c r="BO13" s="715">
        <v>73.3</v>
      </c>
      <c r="BP13" s="715"/>
      <c r="BQ13" s="715"/>
      <c r="BR13" s="715"/>
      <c r="BS13" s="684">
        <v>92224</v>
      </c>
      <c r="BT13" s="679"/>
      <c r="BU13" s="679"/>
      <c r="BV13" s="679"/>
      <c r="BW13" s="679"/>
      <c r="BX13" s="679"/>
      <c r="BY13" s="679"/>
      <c r="BZ13" s="679"/>
      <c r="CA13" s="679"/>
      <c r="CB13" s="722"/>
      <c r="CD13" s="711" t="s">
        <v>259</v>
      </c>
      <c r="CE13" s="712"/>
      <c r="CF13" s="712"/>
      <c r="CG13" s="712"/>
      <c r="CH13" s="712"/>
      <c r="CI13" s="712"/>
      <c r="CJ13" s="712"/>
      <c r="CK13" s="712"/>
      <c r="CL13" s="712"/>
      <c r="CM13" s="712"/>
      <c r="CN13" s="712"/>
      <c r="CO13" s="712"/>
      <c r="CP13" s="712"/>
      <c r="CQ13" s="713"/>
      <c r="CR13" s="678">
        <v>434886</v>
      </c>
      <c r="CS13" s="679"/>
      <c r="CT13" s="679"/>
      <c r="CU13" s="679"/>
      <c r="CV13" s="679"/>
      <c r="CW13" s="679"/>
      <c r="CX13" s="679"/>
      <c r="CY13" s="680"/>
      <c r="CZ13" s="715">
        <v>11.9</v>
      </c>
      <c r="DA13" s="715"/>
      <c r="DB13" s="715"/>
      <c r="DC13" s="715"/>
      <c r="DD13" s="684">
        <v>303353</v>
      </c>
      <c r="DE13" s="679"/>
      <c r="DF13" s="679"/>
      <c r="DG13" s="679"/>
      <c r="DH13" s="679"/>
      <c r="DI13" s="679"/>
      <c r="DJ13" s="679"/>
      <c r="DK13" s="679"/>
      <c r="DL13" s="679"/>
      <c r="DM13" s="679"/>
      <c r="DN13" s="679"/>
      <c r="DO13" s="679"/>
      <c r="DP13" s="680"/>
      <c r="DQ13" s="684">
        <v>191489</v>
      </c>
      <c r="DR13" s="679"/>
      <c r="DS13" s="679"/>
      <c r="DT13" s="679"/>
      <c r="DU13" s="679"/>
      <c r="DV13" s="679"/>
      <c r="DW13" s="679"/>
      <c r="DX13" s="679"/>
      <c r="DY13" s="679"/>
      <c r="DZ13" s="679"/>
      <c r="EA13" s="679"/>
      <c r="EB13" s="679"/>
      <c r="EC13" s="722"/>
    </row>
    <row r="14" spans="2:143" ht="11.25" customHeight="1" x14ac:dyDescent="0.2">
      <c r="B14" s="675" t="s">
        <v>260</v>
      </c>
      <c r="C14" s="676"/>
      <c r="D14" s="676"/>
      <c r="E14" s="676"/>
      <c r="F14" s="676"/>
      <c r="G14" s="676"/>
      <c r="H14" s="676"/>
      <c r="I14" s="676"/>
      <c r="J14" s="676"/>
      <c r="K14" s="676"/>
      <c r="L14" s="676"/>
      <c r="M14" s="676"/>
      <c r="N14" s="676"/>
      <c r="O14" s="676"/>
      <c r="P14" s="676"/>
      <c r="Q14" s="677"/>
      <c r="R14" s="678">
        <v>3798</v>
      </c>
      <c r="S14" s="679"/>
      <c r="T14" s="679"/>
      <c r="U14" s="679"/>
      <c r="V14" s="679"/>
      <c r="W14" s="679"/>
      <c r="X14" s="679"/>
      <c r="Y14" s="680"/>
      <c r="Z14" s="715">
        <v>0.1</v>
      </c>
      <c r="AA14" s="715"/>
      <c r="AB14" s="715"/>
      <c r="AC14" s="715"/>
      <c r="AD14" s="716">
        <v>3798</v>
      </c>
      <c r="AE14" s="716"/>
      <c r="AF14" s="716"/>
      <c r="AG14" s="716"/>
      <c r="AH14" s="716"/>
      <c r="AI14" s="716"/>
      <c r="AJ14" s="716"/>
      <c r="AK14" s="716"/>
      <c r="AL14" s="681">
        <v>0.2</v>
      </c>
      <c r="AM14" s="682"/>
      <c r="AN14" s="682"/>
      <c r="AO14" s="717"/>
      <c r="AP14" s="675" t="s">
        <v>261</v>
      </c>
      <c r="AQ14" s="676"/>
      <c r="AR14" s="676"/>
      <c r="AS14" s="676"/>
      <c r="AT14" s="676"/>
      <c r="AU14" s="676"/>
      <c r="AV14" s="676"/>
      <c r="AW14" s="676"/>
      <c r="AX14" s="676"/>
      <c r="AY14" s="676"/>
      <c r="AZ14" s="676"/>
      <c r="BA14" s="676"/>
      <c r="BB14" s="676"/>
      <c r="BC14" s="676"/>
      <c r="BD14" s="676"/>
      <c r="BE14" s="676"/>
      <c r="BF14" s="677"/>
      <c r="BG14" s="678">
        <v>5955</v>
      </c>
      <c r="BH14" s="679"/>
      <c r="BI14" s="679"/>
      <c r="BJ14" s="679"/>
      <c r="BK14" s="679"/>
      <c r="BL14" s="679"/>
      <c r="BM14" s="679"/>
      <c r="BN14" s="680"/>
      <c r="BO14" s="715">
        <v>0.8</v>
      </c>
      <c r="BP14" s="715"/>
      <c r="BQ14" s="715"/>
      <c r="BR14" s="715"/>
      <c r="BS14" s="684" t="s">
        <v>247</v>
      </c>
      <c r="BT14" s="679"/>
      <c r="BU14" s="679"/>
      <c r="BV14" s="679"/>
      <c r="BW14" s="679"/>
      <c r="BX14" s="679"/>
      <c r="BY14" s="679"/>
      <c r="BZ14" s="679"/>
      <c r="CA14" s="679"/>
      <c r="CB14" s="722"/>
      <c r="CD14" s="711" t="s">
        <v>262</v>
      </c>
      <c r="CE14" s="712"/>
      <c r="CF14" s="712"/>
      <c r="CG14" s="712"/>
      <c r="CH14" s="712"/>
      <c r="CI14" s="712"/>
      <c r="CJ14" s="712"/>
      <c r="CK14" s="712"/>
      <c r="CL14" s="712"/>
      <c r="CM14" s="712"/>
      <c r="CN14" s="712"/>
      <c r="CO14" s="712"/>
      <c r="CP14" s="712"/>
      <c r="CQ14" s="713"/>
      <c r="CR14" s="678">
        <v>194022</v>
      </c>
      <c r="CS14" s="679"/>
      <c r="CT14" s="679"/>
      <c r="CU14" s="679"/>
      <c r="CV14" s="679"/>
      <c r="CW14" s="679"/>
      <c r="CX14" s="679"/>
      <c r="CY14" s="680"/>
      <c r="CZ14" s="715">
        <v>5.3</v>
      </c>
      <c r="DA14" s="715"/>
      <c r="DB14" s="715"/>
      <c r="DC14" s="715"/>
      <c r="DD14" s="684">
        <v>18334</v>
      </c>
      <c r="DE14" s="679"/>
      <c r="DF14" s="679"/>
      <c r="DG14" s="679"/>
      <c r="DH14" s="679"/>
      <c r="DI14" s="679"/>
      <c r="DJ14" s="679"/>
      <c r="DK14" s="679"/>
      <c r="DL14" s="679"/>
      <c r="DM14" s="679"/>
      <c r="DN14" s="679"/>
      <c r="DO14" s="679"/>
      <c r="DP14" s="680"/>
      <c r="DQ14" s="684">
        <v>143172</v>
      </c>
      <c r="DR14" s="679"/>
      <c r="DS14" s="679"/>
      <c r="DT14" s="679"/>
      <c r="DU14" s="679"/>
      <c r="DV14" s="679"/>
      <c r="DW14" s="679"/>
      <c r="DX14" s="679"/>
      <c r="DY14" s="679"/>
      <c r="DZ14" s="679"/>
      <c r="EA14" s="679"/>
      <c r="EB14" s="679"/>
      <c r="EC14" s="722"/>
    </row>
    <row r="15" spans="2:143" ht="11.25" customHeight="1" x14ac:dyDescent="0.2">
      <c r="B15" s="675" t="s">
        <v>263</v>
      </c>
      <c r="C15" s="676"/>
      <c r="D15" s="676"/>
      <c r="E15" s="676"/>
      <c r="F15" s="676"/>
      <c r="G15" s="676"/>
      <c r="H15" s="676"/>
      <c r="I15" s="676"/>
      <c r="J15" s="676"/>
      <c r="K15" s="676"/>
      <c r="L15" s="676"/>
      <c r="M15" s="676"/>
      <c r="N15" s="676"/>
      <c r="O15" s="676"/>
      <c r="P15" s="676"/>
      <c r="Q15" s="677"/>
      <c r="R15" s="678" t="s">
        <v>139</v>
      </c>
      <c r="S15" s="679"/>
      <c r="T15" s="679"/>
      <c r="U15" s="679"/>
      <c r="V15" s="679"/>
      <c r="W15" s="679"/>
      <c r="X15" s="679"/>
      <c r="Y15" s="680"/>
      <c r="Z15" s="715" t="s">
        <v>129</v>
      </c>
      <c r="AA15" s="715"/>
      <c r="AB15" s="715"/>
      <c r="AC15" s="715"/>
      <c r="AD15" s="716" t="s">
        <v>139</v>
      </c>
      <c r="AE15" s="716"/>
      <c r="AF15" s="716"/>
      <c r="AG15" s="716"/>
      <c r="AH15" s="716"/>
      <c r="AI15" s="716"/>
      <c r="AJ15" s="716"/>
      <c r="AK15" s="716"/>
      <c r="AL15" s="681" t="s">
        <v>247</v>
      </c>
      <c r="AM15" s="682"/>
      <c r="AN15" s="682"/>
      <c r="AO15" s="717"/>
      <c r="AP15" s="675" t="s">
        <v>264</v>
      </c>
      <c r="AQ15" s="676"/>
      <c r="AR15" s="676"/>
      <c r="AS15" s="676"/>
      <c r="AT15" s="676"/>
      <c r="AU15" s="676"/>
      <c r="AV15" s="676"/>
      <c r="AW15" s="676"/>
      <c r="AX15" s="676"/>
      <c r="AY15" s="676"/>
      <c r="AZ15" s="676"/>
      <c r="BA15" s="676"/>
      <c r="BB15" s="676"/>
      <c r="BC15" s="676"/>
      <c r="BD15" s="676"/>
      <c r="BE15" s="676"/>
      <c r="BF15" s="677"/>
      <c r="BG15" s="678">
        <v>8969</v>
      </c>
      <c r="BH15" s="679"/>
      <c r="BI15" s="679"/>
      <c r="BJ15" s="679"/>
      <c r="BK15" s="679"/>
      <c r="BL15" s="679"/>
      <c r="BM15" s="679"/>
      <c r="BN15" s="680"/>
      <c r="BO15" s="715">
        <v>1.3</v>
      </c>
      <c r="BP15" s="715"/>
      <c r="BQ15" s="715"/>
      <c r="BR15" s="715"/>
      <c r="BS15" s="684" t="s">
        <v>247</v>
      </c>
      <c r="BT15" s="679"/>
      <c r="BU15" s="679"/>
      <c r="BV15" s="679"/>
      <c r="BW15" s="679"/>
      <c r="BX15" s="679"/>
      <c r="BY15" s="679"/>
      <c r="BZ15" s="679"/>
      <c r="CA15" s="679"/>
      <c r="CB15" s="722"/>
      <c r="CD15" s="711" t="s">
        <v>265</v>
      </c>
      <c r="CE15" s="712"/>
      <c r="CF15" s="712"/>
      <c r="CG15" s="712"/>
      <c r="CH15" s="712"/>
      <c r="CI15" s="712"/>
      <c r="CJ15" s="712"/>
      <c r="CK15" s="712"/>
      <c r="CL15" s="712"/>
      <c r="CM15" s="712"/>
      <c r="CN15" s="712"/>
      <c r="CO15" s="712"/>
      <c r="CP15" s="712"/>
      <c r="CQ15" s="713"/>
      <c r="CR15" s="678">
        <v>304222</v>
      </c>
      <c r="CS15" s="679"/>
      <c r="CT15" s="679"/>
      <c r="CU15" s="679"/>
      <c r="CV15" s="679"/>
      <c r="CW15" s="679"/>
      <c r="CX15" s="679"/>
      <c r="CY15" s="680"/>
      <c r="CZ15" s="715">
        <v>8.3000000000000007</v>
      </c>
      <c r="DA15" s="715"/>
      <c r="DB15" s="715"/>
      <c r="DC15" s="715"/>
      <c r="DD15" s="684">
        <v>76309</v>
      </c>
      <c r="DE15" s="679"/>
      <c r="DF15" s="679"/>
      <c r="DG15" s="679"/>
      <c r="DH15" s="679"/>
      <c r="DI15" s="679"/>
      <c r="DJ15" s="679"/>
      <c r="DK15" s="679"/>
      <c r="DL15" s="679"/>
      <c r="DM15" s="679"/>
      <c r="DN15" s="679"/>
      <c r="DO15" s="679"/>
      <c r="DP15" s="680"/>
      <c r="DQ15" s="684">
        <v>167233</v>
      </c>
      <c r="DR15" s="679"/>
      <c r="DS15" s="679"/>
      <c r="DT15" s="679"/>
      <c r="DU15" s="679"/>
      <c r="DV15" s="679"/>
      <c r="DW15" s="679"/>
      <c r="DX15" s="679"/>
      <c r="DY15" s="679"/>
      <c r="DZ15" s="679"/>
      <c r="EA15" s="679"/>
      <c r="EB15" s="679"/>
      <c r="EC15" s="722"/>
    </row>
    <row r="16" spans="2:143" ht="11.25" customHeight="1" x14ac:dyDescent="0.2">
      <c r="B16" s="675" t="s">
        <v>266</v>
      </c>
      <c r="C16" s="676"/>
      <c r="D16" s="676"/>
      <c r="E16" s="676"/>
      <c r="F16" s="676"/>
      <c r="G16" s="676"/>
      <c r="H16" s="676"/>
      <c r="I16" s="676"/>
      <c r="J16" s="676"/>
      <c r="K16" s="676"/>
      <c r="L16" s="676"/>
      <c r="M16" s="676"/>
      <c r="N16" s="676"/>
      <c r="O16" s="676"/>
      <c r="P16" s="676"/>
      <c r="Q16" s="677"/>
      <c r="R16" s="678">
        <v>1125</v>
      </c>
      <c r="S16" s="679"/>
      <c r="T16" s="679"/>
      <c r="U16" s="679"/>
      <c r="V16" s="679"/>
      <c r="W16" s="679"/>
      <c r="X16" s="679"/>
      <c r="Y16" s="680"/>
      <c r="Z16" s="715">
        <v>0</v>
      </c>
      <c r="AA16" s="715"/>
      <c r="AB16" s="715"/>
      <c r="AC16" s="715"/>
      <c r="AD16" s="716">
        <v>1125</v>
      </c>
      <c r="AE16" s="716"/>
      <c r="AF16" s="716"/>
      <c r="AG16" s="716"/>
      <c r="AH16" s="716"/>
      <c r="AI16" s="716"/>
      <c r="AJ16" s="716"/>
      <c r="AK16" s="716"/>
      <c r="AL16" s="681">
        <v>0.1</v>
      </c>
      <c r="AM16" s="682"/>
      <c r="AN16" s="682"/>
      <c r="AO16" s="717"/>
      <c r="AP16" s="675" t="s">
        <v>267</v>
      </c>
      <c r="AQ16" s="676"/>
      <c r="AR16" s="676"/>
      <c r="AS16" s="676"/>
      <c r="AT16" s="676"/>
      <c r="AU16" s="676"/>
      <c r="AV16" s="676"/>
      <c r="AW16" s="676"/>
      <c r="AX16" s="676"/>
      <c r="AY16" s="676"/>
      <c r="AZ16" s="676"/>
      <c r="BA16" s="676"/>
      <c r="BB16" s="676"/>
      <c r="BC16" s="676"/>
      <c r="BD16" s="676"/>
      <c r="BE16" s="676"/>
      <c r="BF16" s="677"/>
      <c r="BG16" s="678" t="s">
        <v>139</v>
      </c>
      <c r="BH16" s="679"/>
      <c r="BI16" s="679"/>
      <c r="BJ16" s="679"/>
      <c r="BK16" s="679"/>
      <c r="BL16" s="679"/>
      <c r="BM16" s="679"/>
      <c r="BN16" s="680"/>
      <c r="BO16" s="715" t="s">
        <v>247</v>
      </c>
      <c r="BP16" s="715"/>
      <c r="BQ16" s="715"/>
      <c r="BR16" s="715"/>
      <c r="BS16" s="684" t="s">
        <v>139</v>
      </c>
      <c r="BT16" s="679"/>
      <c r="BU16" s="679"/>
      <c r="BV16" s="679"/>
      <c r="BW16" s="679"/>
      <c r="BX16" s="679"/>
      <c r="BY16" s="679"/>
      <c r="BZ16" s="679"/>
      <c r="CA16" s="679"/>
      <c r="CB16" s="722"/>
      <c r="CD16" s="711" t="s">
        <v>268</v>
      </c>
      <c r="CE16" s="712"/>
      <c r="CF16" s="712"/>
      <c r="CG16" s="712"/>
      <c r="CH16" s="712"/>
      <c r="CI16" s="712"/>
      <c r="CJ16" s="712"/>
      <c r="CK16" s="712"/>
      <c r="CL16" s="712"/>
      <c r="CM16" s="712"/>
      <c r="CN16" s="712"/>
      <c r="CO16" s="712"/>
      <c r="CP16" s="712"/>
      <c r="CQ16" s="713"/>
      <c r="CR16" s="678">
        <v>1750</v>
      </c>
      <c r="CS16" s="679"/>
      <c r="CT16" s="679"/>
      <c r="CU16" s="679"/>
      <c r="CV16" s="679"/>
      <c r="CW16" s="679"/>
      <c r="CX16" s="679"/>
      <c r="CY16" s="680"/>
      <c r="CZ16" s="715">
        <v>0</v>
      </c>
      <c r="DA16" s="715"/>
      <c r="DB16" s="715"/>
      <c r="DC16" s="715"/>
      <c r="DD16" s="684" t="s">
        <v>139</v>
      </c>
      <c r="DE16" s="679"/>
      <c r="DF16" s="679"/>
      <c r="DG16" s="679"/>
      <c r="DH16" s="679"/>
      <c r="DI16" s="679"/>
      <c r="DJ16" s="679"/>
      <c r="DK16" s="679"/>
      <c r="DL16" s="679"/>
      <c r="DM16" s="679"/>
      <c r="DN16" s="679"/>
      <c r="DO16" s="679"/>
      <c r="DP16" s="680"/>
      <c r="DQ16" s="684">
        <v>33</v>
      </c>
      <c r="DR16" s="679"/>
      <c r="DS16" s="679"/>
      <c r="DT16" s="679"/>
      <c r="DU16" s="679"/>
      <c r="DV16" s="679"/>
      <c r="DW16" s="679"/>
      <c r="DX16" s="679"/>
      <c r="DY16" s="679"/>
      <c r="DZ16" s="679"/>
      <c r="EA16" s="679"/>
      <c r="EB16" s="679"/>
      <c r="EC16" s="722"/>
    </row>
    <row r="17" spans="2:133" ht="11.25" customHeight="1" x14ac:dyDescent="0.2">
      <c r="B17" s="675" t="s">
        <v>269</v>
      </c>
      <c r="C17" s="676"/>
      <c r="D17" s="676"/>
      <c r="E17" s="676"/>
      <c r="F17" s="676"/>
      <c r="G17" s="676"/>
      <c r="H17" s="676"/>
      <c r="I17" s="676"/>
      <c r="J17" s="676"/>
      <c r="K17" s="676"/>
      <c r="L17" s="676"/>
      <c r="M17" s="676"/>
      <c r="N17" s="676"/>
      <c r="O17" s="676"/>
      <c r="P17" s="676"/>
      <c r="Q17" s="677"/>
      <c r="R17" s="678">
        <v>6200</v>
      </c>
      <c r="S17" s="679"/>
      <c r="T17" s="679"/>
      <c r="U17" s="679"/>
      <c r="V17" s="679"/>
      <c r="W17" s="679"/>
      <c r="X17" s="679"/>
      <c r="Y17" s="680"/>
      <c r="Z17" s="715">
        <v>0.2</v>
      </c>
      <c r="AA17" s="715"/>
      <c r="AB17" s="715"/>
      <c r="AC17" s="715"/>
      <c r="AD17" s="716">
        <v>6200</v>
      </c>
      <c r="AE17" s="716"/>
      <c r="AF17" s="716"/>
      <c r="AG17" s="716"/>
      <c r="AH17" s="716"/>
      <c r="AI17" s="716"/>
      <c r="AJ17" s="716"/>
      <c r="AK17" s="716"/>
      <c r="AL17" s="681">
        <v>0.4</v>
      </c>
      <c r="AM17" s="682"/>
      <c r="AN17" s="682"/>
      <c r="AO17" s="717"/>
      <c r="AP17" s="675" t="s">
        <v>270</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129</v>
      </c>
      <c r="BP17" s="715"/>
      <c r="BQ17" s="715"/>
      <c r="BR17" s="715"/>
      <c r="BS17" s="684" t="s">
        <v>129</v>
      </c>
      <c r="BT17" s="679"/>
      <c r="BU17" s="679"/>
      <c r="BV17" s="679"/>
      <c r="BW17" s="679"/>
      <c r="BX17" s="679"/>
      <c r="BY17" s="679"/>
      <c r="BZ17" s="679"/>
      <c r="CA17" s="679"/>
      <c r="CB17" s="722"/>
      <c r="CD17" s="711" t="s">
        <v>271</v>
      </c>
      <c r="CE17" s="712"/>
      <c r="CF17" s="712"/>
      <c r="CG17" s="712"/>
      <c r="CH17" s="712"/>
      <c r="CI17" s="712"/>
      <c r="CJ17" s="712"/>
      <c r="CK17" s="712"/>
      <c r="CL17" s="712"/>
      <c r="CM17" s="712"/>
      <c r="CN17" s="712"/>
      <c r="CO17" s="712"/>
      <c r="CP17" s="712"/>
      <c r="CQ17" s="713"/>
      <c r="CR17" s="678">
        <v>345094</v>
      </c>
      <c r="CS17" s="679"/>
      <c r="CT17" s="679"/>
      <c r="CU17" s="679"/>
      <c r="CV17" s="679"/>
      <c r="CW17" s="679"/>
      <c r="CX17" s="679"/>
      <c r="CY17" s="680"/>
      <c r="CZ17" s="715">
        <v>9.4</v>
      </c>
      <c r="DA17" s="715"/>
      <c r="DB17" s="715"/>
      <c r="DC17" s="715"/>
      <c r="DD17" s="684" t="s">
        <v>139</v>
      </c>
      <c r="DE17" s="679"/>
      <c r="DF17" s="679"/>
      <c r="DG17" s="679"/>
      <c r="DH17" s="679"/>
      <c r="DI17" s="679"/>
      <c r="DJ17" s="679"/>
      <c r="DK17" s="679"/>
      <c r="DL17" s="679"/>
      <c r="DM17" s="679"/>
      <c r="DN17" s="679"/>
      <c r="DO17" s="679"/>
      <c r="DP17" s="680"/>
      <c r="DQ17" s="684">
        <v>345094</v>
      </c>
      <c r="DR17" s="679"/>
      <c r="DS17" s="679"/>
      <c r="DT17" s="679"/>
      <c r="DU17" s="679"/>
      <c r="DV17" s="679"/>
      <c r="DW17" s="679"/>
      <c r="DX17" s="679"/>
      <c r="DY17" s="679"/>
      <c r="DZ17" s="679"/>
      <c r="EA17" s="679"/>
      <c r="EB17" s="679"/>
      <c r="EC17" s="722"/>
    </row>
    <row r="18" spans="2:133" ht="11.25" customHeight="1" x14ac:dyDescent="0.2">
      <c r="B18" s="675" t="s">
        <v>272</v>
      </c>
      <c r="C18" s="676"/>
      <c r="D18" s="676"/>
      <c r="E18" s="676"/>
      <c r="F18" s="676"/>
      <c r="G18" s="676"/>
      <c r="H18" s="676"/>
      <c r="I18" s="676"/>
      <c r="J18" s="676"/>
      <c r="K18" s="676"/>
      <c r="L18" s="676"/>
      <c r="M18" s="676"/>
      <c r="N18" s="676"/>
      <c r="O18" s="676"/>
      <c r="P18" s="676"/>
      <c r="Q18" s="677"/>
      <c r="R18" s="678">
        <v>339</v>
      </c>
      <c r="S18" s="679"/>
      <c r="T18" s="679"/>
      <c r="U18" s="679"/>
      <c r="V18" s="679"/>
      <c r="W18" s="679"/>
      <c r="X18" s="679"/>
      <c r="Y18" s="680"/>
      <c r="Z18" s="715">
        <v>0</v>
      </c>
      <c r="AA18" s="715"/>
      <c r="AB18" s="715"/>
      <c r="AC18" s="715"/>
      <c r="AD18" s="716">
        <v>339</v>
      </c>
      <c r="AE18" s="716"/>
      <c r="AF18" s="716"/>
      <c r="AG18" s="716"/>
      <c r="AH18" s="716"/>
      <c r="AI18" s="716"/>
      <c r="AJ18" s="716"/>
      <c r="AK18" s="716"/>
      <c r="AL18" s="681">
        <v>0</v>
      </c>
      <c r="AM18" s="682"/>
      <c r="AN18" s="682"/>
      <c r="AO18" s="717"/>
      <c r="AP18" s="675" t="s">
        <v>273</v>
      </c>
      <c r="AQ18" s="676"/>
      <c r="AR18" s="676"/>
      <c r="AS18" s="676"/>
      <c r="AT18" s="676"/>
      <c r="AU18" s="676"/>
      <c r="AV18" s="676"/>
      <c r="AW18" s="676"/>
      <c r="AX18" s="676"/>
      <c r="AY18" s="676"/>
      <c r="AZ18" s="676"/>
      <c r="BA18" s="676"/>
      <c r="BB18" s="676"/>
      <c r="BC18" s="676"/>
      <c r="BD18" s="676"/>
      <c r="BE18" s="676"/>
      <c r="BF18" s="677"/>
      <c r="BG18" s="678" t="s">
        <v>139</v>
      </c>
      <c r="BH18" s="679"/>
      <c r="BI18" s="679"/>
      <c r="BJ18" s="679"/>
      <c r="BK18" s="679"/>
      <c r="BL18" s="679"/>
      <c r="BM18" s="679"/>
      <c r="BN18" s="680"/>
      <c r="BO18" s="715" t="s">
        <v>139</v>
      </c>
      <c r="BP18" s="715"/>
      <c r="BQ18" s="715"/>
      <c r="BR18" s="715"/>
      <c r="BS18" s="684" t="s">
        <v>139</v>
      </c>
      <c r="BT18" s="679"/>
      <c r="BU18" s="679"/>
      <c r="BV18" s="679"/>
      <c r="BW18" s="679"/>
      <c r="BX18" s="679"/>
      <c r="BY18" s="679"/>
      <c r="BZ18" s="679"/>
      <c r="CA18" s="679"/>
      <c r="CB18" s="722"/>
      <c r="CD18" s="711" t="s">
        <v>274</v>
      </c>
      <c r="CE18" s="712"/>
      <c r="CF18" s="712"/>
      <c r="CG18" s="712"/>
      <c r="CH18" s="712"/>
      <c r="CI18" s="712"/>
      <c r="CJ18" s="712"/>
      <c r="CK18" s="712"/>
      <c r="CL18" s="712"/>
      <c r="CM18" s="712"/>
      <c r="CN18" s="712"/>
      <c r="CO18" s="712"/>
      <c r="CP18" s="712"/>
      <c r="CQ18" s="713"/>
      <c r="CR18" s="678" t="s">
        <v>139</v>
      </c>
      <c r="CS18" s="679"/>
      <c r="CT18" s="679"/>
      <c r="CU18" s="679"/>
      <c r="CV18" s="679"/>
      <c r="CW18" s="679"/>
      <c r="CX18" s="679"/>
      <c r="CY18" s="680"/>
      <c r="CZ18" s="715" t="s">
        <v>139</v>
      </c>
      <c r="DA18" s="715"/>
      <c r="DB18" s="715"/>
      <c r="DC18" s="715"/>
      <c r="DD18" s="684" t="s">
        <v>129</v>
      </c>
      <c r="DE18" s="679"/>
      <c r="DF18" s="679"/>
      <c r="DG18" s="679"/>
      <c r="DH18" s="679"/>
      <c r="DI18" s="679"/>
      <c r="DJ18" s="679"/>
      <c r="DK18" s="679"/>
      <c r="DL18" s="679"/>
      <c r="DM18" s="679"/>
      <c r="DN18" s="679"/>
      <c r="DO18" s="679"/>
      <c r="DP18" s="680"/>
      <c r="DQ18" s="684" t="s">
        <v>139</v>
      </c>
      <c r="DR18" s="679"/>
      <c r="DS18" s="679"/>
      <c r="DT18" s="679"/>
      <c r="DU18" s="679"/>
      <c r="DV18" s="679"/>
      <c r="DW18" s="679"/>
      <c r="DX18" s="679"/>
      <c r="DY18" s="679"/>
      <c r="DZ18" s="679"/>
      <c r="EA18" s="679"/>
      <c r="EB18" s="679"/>
      <c r="EC18" s="722"/>
    </row>
    <row r="19" spans="2:133" ht="11.25" customHeight="1" x14ac:dyDescent="0.2">
      <c r="B19" s="675" t="s">
        <v>275</v>
      </c>
      <c r="C19" s="676"/>
      <c r="D19" s="676"/>
      <c r="E19" s="676"/>
      <c r="F19" s="676"/>
      <c r="G19" s="676"/>
      <c r="H19" s="676"/>
      <c r="I19" s="676"/>
      <c r="J19" s="676"/>
      <c r="K19" s="676"/>
      <c r="L19" s="676"/>
      <c r="M19" s="676"/>
      <c r="N19" s="676"/>
      <c r="O19" s="676"/>
      <c r="P19" s="676"/>
      <c r="Q19" s="677"/>
      <c r="R19" s="678">
        <v>543</v>
      </c>
      <c r="S19" s="679"/>
      <c r="T19" s="679"/>
      <c r="U19" s="679"/>
      <c r="V19" s="679"/>
      <c r="W19" s="679"/>
      <c r="X19" s="679"/>
      <c r="Y19" s="680"/>
      <c r="Z19" s="715">
        <v>0</v>
      </c>
      <c r="AA19" s="715"/>
      <c r="AB19" s="715"/>
      <c r="AC19" s="715"/>
      <c r="AD19" s="716">
        <v>543</v>
      </c>
      <c r="AE19" s="716"/>
      <c r="AF19" s="716"/>
      <c r="AG19" s="716"/>
      <c r="AH19" s="716"/>
      <c r="AI19" s="716"/>
      <c r="AJ19" s="716"/>
      <c r="AK19" s="716"/>
      <c r="AL19" s="681">
        <v>0</v>
      </c>
      <c r="AM19" s="682"/>
      <c r="AN19" s="682"/>
      <c r="AO19" s="717"/>
      <c r="AP19" s="675" t="s">
        <v>276</v>
      </c>
      <c r="AQ19" s="676"/>
      <c r="AR19" s="676"/>
      <c r="AS19" s="676"/>
      <c r="AT19" s="676"/>
      <c r="AU19" s="676"/>
      <c r="AV19" s="676"/>
      <c r="AW19" s="676"/>
      <c r="AX19" s="676"/>
      <c r="AY19" s="676"/>
      <c r="AZ19" s="676"/>
      <c r="BA19" s="676"/>
      <c r="BB19" s="676"/>
      <c r="BC19" s="676"/>
      <c r="BD19" s="676"/>
      <c r="BE19" s="676"/>
      <c r="BF19" s="677"/>
      <c r="BG19" s="678">
        <v>11003</v>
      </c>
      <c r="BH19" s="679"/>
      <c r="BI19" s="679"/>
      <c r="BJ19" s="679"/>
      <c r="BK19" s="679"/>
      <c r="BL19" s="679"/>
      <c r="BM19" s="679"/>
      <c r="BN19" s="680"/>
      <c r="BO19" s="715">
        <v>1.6</v>
      </c>
      <c r="BP19" s="715"/>
      <c r="BQ19" s="715"/>
      <c r="BR19" s="715"/>
      <c r="BS19" s="684" t="s">
        <v>247</v>
      </c>
      <c r="BT19" s="679"/>
      <c r="BU19" s="679"/>
      <c r="BV19" s="679"/>
      <c r="BW19" s="679"/>
      <c r="BX19" s="679"/>
      <c r="BY19" s="679"/>
      <c r="BZ19" s="679"/>
      <c r="CA19" s="679"/>
      <c r="CB19" s="722"/>
      <c r="CD19" s="711" t="s">
        <v>277</v>
      </c>
      <c r="CE19" s="712"/>
      <c r="CF19" s="712"/>
      <c r="CG19" s="712"/>
      <c r="CH19" s="712"/>
      <c r="CI19" s="712"/>
      <c r="CJ19" s="712"/>
      <c r="CK19" s="712"/>
      <c r="CL19" s="712"/>
      <c r="CM19" s="712"/>
      <c r="CN19" s="712"/>
      <c r="CO19" s="712"/>
      <c r="CP19" s="712"/>
      <c r="CQ19" s="713"/>
      <c r="CR19" s="678" t="s">
        <v>139</v>
      </c>
      <c r="CS19" s="679"/>
      <c r="CT19" s="679"/>
      <c r="CU19" s="679"/>
      <c r="CV19" s="679"/>
      <c r="CW19" s="679"/>
      <c r="CX19" s="679"/>
      <c r="CY19" s="680"/>
      <c r="CZ19" s="715" t="s">
        <v>139</v>
      </c>
      <c r="DA19" s="715"/>
      <c r="DB19" s="715"/>
      <c r="DC19" s="715"/>
      <c r="DD19" s="684" t="s">
        <v>139</v>
      </c>
      <c r="DE19" s="679"/>
      <c r="DF19" s="679"/>
      <c r="DG19" s="679"/>
      <c r="DH19" s="679"/>
      <c r="DI19" s="679"/>
      <c r="DJ19" s="679"/>
      <c r="DK19" s="679"/>
      <c r="DL19" s="679"/>
      <c r="DM19" s="679"/>
      <c r="DN19" s="679"/>
      <c r="DO19" s="679"/>
      <c r="DP19" s="680"/>
      <c r="DQ19" s="684" t="s">
        <v>139</v>
      </c>
      <c r="DR19" s="679"/>
      <c r="DS19" s="679"/>
      <c r="DT19" s="679"/>
      <c r="DU19" s="679"/>
      <c r="DV19" s="679"/>
      <c r="DW19" s="679"/>
      <c r="DX19" s="679"/>
      <c r="DY19" s="679"/>
      <c r="DZ19" s="679"/>
      <c r="EA19" s="679"/>
      <c r="EB19" s="679"/>
      <c r="EC19" s="722"/>
    </row>
    <row r="20" spans="2:133" ht="11.25" customHeight="1" x14ac:dyDescent="0.2">
      <c r="B20" s="675" t="s">
        <v>278</v>
      </c>
      <c r="C20" s="676"/>
      <c r="D20" s="676"/>
      <c r="E20" s="676"/>
      <c r="F20" s="676"/>
      <c r="G20" s="676"/>
      <c r="H20" s="676"/>
      <c r="I20" s="676"/>
      <c r="J20" s="676"/>
      <c r="K20" s="676"/>
      <c r="L20" s="676"/>
      <c r="M20" s="676"/>
      <c r="N20" s="676"/>
      <c r="O20" s="676"/>
      <c r="P20" s="676"/>
      <c r="Q20" s="677"/>
      <c r="R20" s="678">
        <v>41</v>
      </c>
      <c r="S20" s="679"/>
      <c r="T20" s="679"/>
      <c r="U20" s="679"/>
      <c r="V20" s="679"/>
      <c r="W20" s="679"/>
      <c r="X20" s="679"/>
      <c r="Y20" s="680"/>
      <c r="Z20" s="715">
        <v>0</v>
      </c>
      <c r="AA20" s="715"/>
      <c r="AB20" s="715"/>
      <c r="AC20" s="715"/>
      <c r="AD20" s="716">
        <v>41</v>
      </c>
      <c r="AE20" s="716"/>
      <c r="AF20" s="716"/>
      <c r="AG20" s="716"/>
      <c r="AH20" s="716"/>
      <c r="AI20" s="716"/>
      <c r="AJ20" s="716"/>
      <c r="AK20" s="716"/>
      <c r="AL20" s="681">
        <v>0</v>
      </c>
      <c r="AM20" s="682"/>
      <c r="AN20" s="682"/>
      <c r="AO20" s="717"/>
      <c r="AP20" s="675" t="s">
        <v>279</v>
      </c>
      <c r="AQ20" s="676"/>
      <c r="AR20" s="676"/>
      <c r="AS20" s="676"/>
      <c r="AT20" s="676"/>
      <c r="AU20" s="676"/>
      <c r="AV20" s="676"/>
      <c r="AW20" s="676"/>
      <c r="AX20" s="676"/>
      <c r="AY20" s="676"/>
      <c r="AZ20" s="676"/>
      <c r="BA20" s="676"/>
      <c r="BB20" s="676"/>
      <c r="BC20" s="676"/>
      <c r="BD20" s="676"/>
      <c r="BE20" s="676"/>
      <c r="BF20" s="677"/>
      <c r="BG20" s="678">
        <v>11003</v>
      </c>
      <c r="BH20" s="679"/>
      <c r="BI20" s="679"/>
      <c r="BJ20" s="679"/>
      <c r="BK20" s="679"/>
      <c r="BL20" s="679"/>
      <c r="BM20" s="679"/>
      <c r="BN20" s="680"/>
      <c r="BO20" s="715">
        <v>1.6</v>
      </c>
      <c r="BP20" s="715"/>
      <c r="BQ20" s="715"/>
      <c r="BR20" s="715"/>
      <c r="BS20" s="684" t="s">
        <v>129</v>
      </c>
      <c r="BT20" s="679"/>
      <c r="BU20" s="679"/>
      <c r="BV20" s="679"/>
      <c r="BW20" s="679"/>
      <c r="BX20" s="679"/>
      <c r="BY20" s="679"/>
      <c r="BZ20" s="679"/>
      <c r="CA20" s="679"/>
      <c r="CB20" s="722"/>
      <c r="CD20" s="711" t="s">
        <v>280</v>
      </c>
      <c r="CE20" s="712"/>
      <c r="CF20" s="712"/>
      <c r="CG20" s="712"/>
      <c r="CH20" s="712"/>
      <c r="CI20" s="712"/>
      <c r="CJ20" s="712"/>
      <c r="CK20" s="712"/>
      <c r="CL20" s="712"/>
      <c r="CM20" s="712"/>
      <c r="CN20" s="712"/>
      <c r="CO20" s="712"/>
      <c r="CP20" s="712"/>
      <c r="CQ20" s="713"/>
      <c r="CR20" s="678">
        <v>3663418</v>
      </c>
      <c r="CS20" s="679"/>
      <c r="CT20" s="679"/>
      <c r="CU20" s="679"/>
      <c r="CV20" s="679"/>
      <c r="CW20" s="679"/>
      <c r="CX20" s="679"/>
      <c r="CY20" s="680"/>
      <c r="CZ20" s="715">
        <v>100</v>
      </c>
      <c r="DA20" s="715"/>
      <c r="DB20" s="715"/>
      <c r="DC20" s="715"/>
      <c r="DD20" s="684">
        <v>799922</v>
      </c>
      <c r="DE20" s="679"/>
      <c r="DF20" s="679"/>
      <c r="DG20" s="679"/>
      <c r="DH20" s="679"/>
      <c r="DI20" s="679"/>
      <c r="DJ20" s="679"/>
      <c r="DK20" s="679"/>
      <c r="DL20" s="679"/>
      <c r="DM20" s="679"/>
      <c r="DN20" s="679"/>
      <c r="DO20" s="679"/>
      <c r="DP20" s="680"/>
      <c r="DQ20" s="684">
        <v>2072652</v>
      </c>
      <c r="DR20" s="679"/>
      <c r="DS20" s="679"/>
      <c r="DT20" s="679"/>
      <c r="DU20" s="679"/>
      <c r="DV20" s="679"/>
      <c r="DW20" s="679"/>
      <c r="DX20" s="679"/>
      <c r="DY20" s="679"/>
      <c r="DZ20" s="679"/>
      <c r="EA20" s="679"/>
      <c r="EB20" s="679"/>
      <c r="EC20" s="722"/>
    </row>
    <row r="21" spans="2:133" ht="11.25" customHeight="1" x14ac:dyDescent="0.2">
      <c r="B21" s="675" t="s">
        <v>281</v>
      </c>
      <c r="C21" s="676"/>
      <c r="D21" s="676"/>
      <c r="E21" s="676"/>
      <c r="F21" s="676"/>
      <c r="G21" s="676"/>
      <c r="H21" s="676"/>
      <c r="I21" s="676"/>
      <c r="J21" s="676"/>
      <c r="K21" s="676"/>
      <c r="L21" s="676"/>
      <c r="M21" s="676"/>
      <c r="N21" s="676"/>
      <c r="O21" s="676"/>
      <c r="P21" s="676"/>
      <c r="Q21" s="677"/>
      <c r="R21" s="678">
        <v>5277</v>
      </c>
      <c r="S21" s="679"/>
      <c r="T21" s="679"/>
      <c r="U21" s="679"/>
      <c r="V21" s="679"/>
      <c r="W21" s="679"/>
      <c r="X21" s="679"/>
      <c r="Y21" s="680"/>
      <c r="Z21" s="715">
        <v>0.1</v>
      </c>
      <c r="AA21" s="715"/>
      <c r="AB21" s="715"/>
      <c r="AC21" s="715"/>
      <c r="AD21" s="716">
        <v>5277</v>
      </c>
      <c r="AE21" s="716"/>
      <c r="AF21" s="716"/>
      <c r="AG21" s="716"/>
      <c r="AH21" s="716"/>
      <c r="AI21" s="716"/>
      <c r="AJ21" s="716"/>
      <c r="AK21" s="716"/>
      <c r="AL21" s="681">
        <v>0.3</v>
      </c>
      <c r="AM21" s="682"/>
      <c r="AN21" s="682"/>
      <c r="AO21" s="717"/>
      <c r="AP21" s="773" t="s">
        <v>282</v>
      </c>
      <c r="AQ21" s="780"/>
      <c r="AR21" s="780"/>
      <c r="AS21" s="780"/>
      <c r="AT21" s="780"/>
      <c r="AU21" s="780"/>
      <c r="AV21" s="780"/>
      <c r="AW21" s="780"/>
      <c r="AX21" s="780"/>
      <c r="AY21" s="780"/>
      <c r="AZ21" s="780"/>
      <c r="BA21" s="780"/>
      <c r="BB21" s="780"/>
      <c r="BC21" s="780"/>
      <c r="BD21" s="780"/>
      <c r="BE21" s="780"/>
      <c r="BF21" s="775"/>
      <c r="BG21" s="678">
        <v>11003</v>
      </c>
      <c r="BH21" s="679"/>
      <c r="BI21" s="679"/>
      <c r="BJ21" s="679"/>
      <c r="BK21" s="679"/>
      <c r="BL21" s="679"/>
      <c r="BM21" s="679"/>
      <c r="BN21" s="680"/>
      <c r="BO21" s="715">
        <v>1.6</v>
      </c>
      <c r="BP21" s="715"/>
      <c r="BQ21" s="715"/>
      <c r="BR21" s="715"/>
      <c r="BS21" s="684" t="s">
        <v>139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283</v>
      </c>
      <c r="C22" s="676"/>
      <c r="D22" s="676"/>
      <c r="E22" s="676"/>
      <c r="F22" s="676"/>
      <c r="G22" s="676"/>
      <c r="H22" s="676"/>
      <c r="I22" s="676"/>
      <c r="J22" s="676"/>
      <c r="K22" s="676"/>
      <c r="L22" s="676"/>
      <c r="M22" s="676"/>
      <c r="N22" s="676"/>
      <c r="O22" s="676"/>
      <c r="P22" s="676"/>
      <c r="Q22" s="677"/>
      <c r="R22" s="678">
        <v>1121524</v>
      </c>
      <c r="S22" s="679"/>
      <c r="T22" s="679"/>
      <c r="U22" s="679"/>
      <c r="V22" s="679"/>
      <c r="W22" s="679"/>
      <c r="X22" s="679"/>
      <c r="Y22" s="680"/>
      <c r="Z22" s="715">
        <v>27.8</v>
      </c>
      <c r="AA22" s="715"/>
      <c r="AB22" s="715"/>
      <c r="AC22" s="715"/>
      <c r="AD22" s="716">
        <v>941923</v>
      </c>
      <c r="AE22" s="716"/>
      <c r="AF22" s="716"/>
      <c r="AG22" s="716"/>
      <c r="AH22" s="716"/>
      <c r="AI22" s="716"/>
      <c r="AJ22" s="716"/>
      <c r="AK22" s="716"/>
      <c r="AL22" s="681">
        <v>55</v>
      </c>
      <c r="AM22" s="682"/>
      <c r="AN22" s="682"/>
      <c r="AO22" s="717"/>
      <c r="AP22" s="773" t="s">
        <v>284</v>
      </c>
      <c r="AQ22" s="780"/>
      <c r="AR22" s="780"/>
      <c r="AS22" s="780"/>
      <c r="AT22" s="780"/>
      <c r="AU22" s="780"/>
      <c r="AV22" s="780"/>
      <c r="AW22" s="780"/>
      <c r="AX22" s="780"/>
      <c r="AY22" s="780"/>
      <c r="AZ22" s="780"/>
      <c r="BA22" s="780"/>
      <c r="BB22" s="780"/>
      <c r="BC22" s="780"/>
      <c r="BD22" s="780"/>
      <c r="BE22" s="780"/>
      <c r="BF22" s="775"/>
      <c r="BG22" s="678" t="s">
        <v>139</v>
      </c>
      <c r="BH22" s="679"/>
      <c r="BI22" s="679"/>
      <c r="BJ22" s="679"/>
      <c r="BK22" s="679"/>
      <c r="BL22" s="679"/>
      <c r="BM22" s="679"/>
      <c r="BN22" s="680"/>
      <c r="BO22" s="715" t="s">
        <v>247</v>
      </c>
      <c r="BP22" s="715"/>
      <c r="BQ22" s="715"/>
      <c r="BR22" s="715"/>
      <c r="BS22" s="684" t="s">
        <v>247</v>
      </c>
      <c r="BT22" s="679"/>
      <c r="BU22" s="679"/>
      <c r="BV22" s="679"/>
      <c r="BW22" s="679"/>
      <c r="BX22" s="679"/>
      <c r="BY22" s="679"/>
      <c r="BZ22" s="679"/>
      <c r="CA22" s="679"/>
      <c r="CB22" s="722"/>
      <c r="CD22" s="782" t="s">
        <v>285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286</v>
      </c>
      <c r="C23" s="676"/>
      <c r="D23" s="676"/>
      <c r="E23" s="676"/>
      <c r="F23" s="676"/>
      <c r="G23" s="676"/>
      <c r="H23" s="676"/>
      <c r="I23" s="676"/>
      <c r="J23" s="676"/>
      <c r="K23" s="676"/>
      <c r="L23" s="676"/>
      <c r="M23" s="676"/>
      <c r="N23" s="676"/>
      <c r="O23" s="676"/>
      <c r="P23" s="676"/>
      <c r="Q23" s="677"/>
      <c r="R23" s="678">
        <v>941923</v>
      </c>
      <c r="S23" s="679"/>
      <c r="T23" s="679"/>
      <c r="U23" s="679"/>
      <c r="V23" s="679"/>
      <c r="W23" s="679"/>
      <c r="X23" s="679"/>
      <c r="Y23" s="680"/>
      <c r="Z23" s="715">
        <v>23.3</v>
      </c>
      <c r="AA23" s="715"/>
      <c r="AB23" s="715"/>
      <c r="AC23" s="715"/>
      <c r="AD23" s="716">
        <v>941923</v>
      </c>
      <c r="AE23" s="716"/>
      <c r="AF23" s="716"/>
      <c r="AG23" s="716"/>
      <c r="AH23" s="716"/>
      <c r="AI23" s="716"/>
      <c r="AJ23" s="716"/>
      <c r="AK23" s="716"/>
      <c r="AL23" s="681">
        <v>55</v>
      </c>
      <c r="AM23" s="682"/>
      <c r="AN23" s="682"/>
      <c r="AO23" s="717"/>
      <c r="AP23" s="773" t="s">
        <v>287</v>
      </c>
      <c r="AQ23" s="780"/>
      <c r="AR23" s="780"/>
      <c r="AS23" s="780"/>
      <c r="AT23" s="780"/>
      <c r="AU23" s="780"/>
      <c r="AV23" s="780"/>
      <c r="AW23" s="780"/>
      <c r="AX23" s="780"/>
      <c r="AY23" s="780"/>
      <c r="AZ23" s="780"/>
      <c r="BA23" s="780"/>
      <c r="BB23" s="780"/>
      <c r="BC23" s="780"/>
      <c r="BD23" s="780"/>
      <c r="BE23" s="780"/>
      <c r="BF23" s="775"/>
      <c r="BG23" s="678" t="s">
        <v>129</v>
      </c>
      <c r="BH23" s="679"/>
      <c r="BI23" s="679"/>
      <c r="BJ23" s="679"/>
      <c r="BK23" s="679"/>
      <c r="BL23" s="679"/>
      <c r="BM23" s="679"/>
      <c r="BN23" s="680"/>
      <c r="BO23" s="715" t="s">
        <v>247</v>
      </c>
      <c r="BP23" s="715"/>
      <c r="BQ23" s="715"/>
      <c r="BR23" s="715"/>
      <c r="BS23" s="684" t="s">
        <v>139</v>
      </c>
      <c r="BT23" s="679"/>
      <c r="BU23" s="679"/>
      <c r="BV23" s="679"/>
      <c r="BW23" s="679"/>
      <c r="BX23" s="679"/>
      <c r="BY23" s="679"/>
      <c r="BZ23" s="679"/>
      <c r="CA23" s="679"/>
      <c r="CB23" s="722"/>
      <c r="CD23" s="782" t="s">
        <v>226</v>
      </c>
      <c r="CE23" s="783"/>
      <c r="CF23" s="783"/>
      <c r="CG23" s="783"/>
      <c r="CH23" s="783"/>
      <c r="CI23" s="783"/>
      <c r="CJ23" s="783"/>
      <c r="CK23" s="783"/>
      <c r="CL23" s="783"/>
      <c r="CM23" s="783"/>
      <c r="CN23" s="783"/>
      <c r="CO23" s="783"/>
      <c r="CP23" s="783"/>
      <c r="CQ23" s="784"/>
      <c r="CR23" s="782" t="s">
        <v>288</v>
      </c>
      <c r="CS23" s="783"/>
      <c r="CT23" s="783"/>
      <c r="CU23" s="783"/>
      <c r="CV23" s="783"/>
      <c r="CW23" s="783"/>
      <c r="CX23" s="783"/>
      <c r="CY23" s="784"/>
      <c r="CZ23" s="782" t="s">
        <v>289</v>
      </c>
      <c r="DA23" s="783"/>
      <c r="DB23" s="783"/>
      <c r="DC23" s="784"/>
      <c r="DD23" s="782" t="s">
        <v>290</v>
      </c>
      <c r="DE23" s="783"/>
      <c r="DF23" s="783"/>
      <c r="DG23" s="783"/>
      <c r="DH23" s="783"/>
      <c r="DI23" s="783"/>
      <c r="DJ23" s="783"/>
      <c r="DK23" s="784"/>
      <c r="DL23" s="791" t="s">
        <v>291</v>
      </c>
      <c r="DM23" s="792"/>
      <c r="DN23" s="792"/>
      <c r="DO23" s="792"/>
      <c r="DP23" s="792"/>
      <c r="DQ23" s="792"/>
      <c r="DR23" s="792"/>
      <c r="DS23" s="792"/>
      <c r="DT23" s="792"/>
      <c r="DU23" s="792"/>
      <c r="DV23" s="793"/>
      <c r="DW23" s="782" t="s">
        <v>292</v>
      </c>
      <c r="DX23" s="783"/>
      <c r="DY23" s="783"/>
      <c r="DZ23" s="783"/>
      <c r="EA23" s="783"/>
      <c r="EB23" s="783"/>
      <c r="EC23" s="784"/>
    </row>
    <row r="24" spans="2:133" ht="11.25" customHeight="1" x14ac:dyDescent="0.2">
      <c r="B24" s="675" t="s">
        <v>293</v>
      </c>
      <c r="C24" s="676"/>
      <c r="D24" s="676"/>
      <c r="E24" s="676"/>
      <c r="F24" s="676"/>
      <c r="G24" s="676"/>
      <c r="H24" s="676"/>
      <c r="I24" s="676"/>
      <c r="J24" s="676"/>
      <c r="K24" s="676"/>
      <c r="L24" s="676"/>
      <c r="M24" s="676"/>
      <c r="N24" s="676"/>
      <c r="O24" s="676"/>
      <c r="P24" s="676"/>
      <c r="Q24" s="677"/>
      <c r="R24" s="678">
        <v>179601</v>
      </c>
      <c r="S24" s="679"/>
      <c r="T24" s="679"/>
      <c r="U24" s="679"/>
      <c r="V24" s="679"/>
      <c r="W24" s="679"/>
      <c r="X24" s="679"/>
      <c r="Y24" s="680"/>
      <c r="Z24" s="715">
        <v>4.4000000000000004</v>
      </c>
      <c r="AA24" s="715"/>
      <c r="AB24" s="715"/>
      <c r="AC24" s="715"/>
      <c r="AD24" s="716" t="s">
        <v>247</v>
      </c>
      <c r="AE24" s="716"/>
      <c r="AF24" s="716"/>
      <c r="AG24" s="716"/>
      <c r="AH24" s="716"/>
      <c r="AI24" s="716"/>
      <c r="AJ24" s="716"/>
      <c r="AK24" s="716"/>
      <c r="AL24" s="681" t="s">
        <v>247</v>
      </c>
      <c r="AM24" s="682"/>
      <c r="AN24" s="682"/>
      <c r="AO24" s="717"/>
      <c r="AP24" s="773" t="s">
        <v>294</v>
      </c>
      <c r="AQ24" s="780"/>
      <c r="AR24" s="780"/>
      <c r="AS24" s="780"/>
      <c r="AT24" s="780"/>
      <c r="AU24" s="780"/>
      <c r="AV24" s="780"/>
      <c r="AW24" s="780"/>
      <c r="AX24" s="780"/>
      <c r="AY24" s="780"/>
      <c r="AZ24" s="780"/>
      <c r="BA24" s="780"/>
      <c r="BB24" s="780"/>
      <c r="BC24" s="780"/>
      <c r="BD24" s="780"/>
      <c r="BE24" s="780"/>
      <c r="BF24" s="775"/>
      <c r="BG24" s="678" t="s">
        <v>139</v>
      </c>
      <c r="BH24" s="679"/>
      <c r="BI24" s="679"/>
      <c r="BJ24" s="679"/>
      <c r="BK24" s="679"/>
      <c r="BL24" s="679"/>
      <c r="BM24" s="679"/>
      <c r="BN24" s="680"/>
      <c r="BO24" s="715" t="s">
        <v>139</v>
      </c>
      <c r="BP24" s="715"/>
      <c r="BQ24" s="715"/>
      <c r="BR24" s="715"/>
      <c r="BS24" s="684" t="s">
        <v>247</v>
      </c>
      <c r="BT24" s="679"/>
      <c r="BU24" s="679"/>
      <c r="BV24" s="679"/>
      <c r="BW24" s="679"/>
      <c r="BX24" s="679"/>
      <c r="BY24" s="679"/>
      <c r="BZ24" s="679"/>
      <c r="CA24" s="679"/>
      <c r="CB24" s="722"/>
      <c r="CD24" s="736" t="s">
        <v>295</v>
      </c>
      <c r="CE24" s="737"/>
      <c r="CF24" s="737"/>
      <c r="CG24" s="737"/>
      <c r="CH24" s="737"/>
      <c r="CI24" s="737"/>
      <c r="CJ24" s="737"/>
      <c r="CK24" s="737"/>
      <c r="CL24" s="737"/>
      <c r="CM24" s="737"/>
      <c r="CN24" s="737"/>
      <c r="CO24" s="737"/>
      <c r="CP24" s="737"/>
      <c r="CQ24" s="738"/>
      <c r="CR24" s="733">
        <v>851472</v>
      </c>
      <c r="CS24" s="734"/>
      <c r="CT24" s="734"/>
      <c r="CU24" s="734"/>
      <c r="CV24" s="734"/>
      <c r="CW24" s="734"/>
      <c r="CX24" s="734"/>
      <c r="CY24" s="777"/>
      <c r="CZ24" s="778">
        <v>23.2</v>
      </c>
      <c r="DA24" s="749"/>
      <c r="DB24" s="749"/>
      <c r="DC24" s="781"/>
      <c r="DD24" s="776">
        <v>777079</v>
      </c>
      <c r="DE24" s="734"/>
      <c r="DF24" s="734"/>
      <c r="DG24" s="734"/>
      <c r="DH24" s="734"/>
      <c r="DI24" s="734"/>
      <c r="DJ24" s="734"/>
      <c r="DK24" s="777"/>
      <c r="DL24" s="776">
        <v>756477</v>
      </c>
      <c r="DM24" s="734"/>
      <c r="DN24" s="734"/>
      <c r="DO24" s="734"/>
      <c r="DP24" s="734"/>
      <c r="DQ24" s="734"/>
      <c r="DR24" s="734"/>
      <c r="DS24" s="734"/>
      <c r="DT24" s="734"/>
      <c r="DU24" s="734"/>
      <c r="DV24" s="777"/>
      <c r="DW24" s="778">
        <v>42.7</v>
      </c>
      <c r="DX24" s="749"/>
      <c r="DY24" s="749"/>
      <c r="DZ24" s="749"/>
      <c r="EA24" s="749"/>
      <c r="EB24" s="749"/>
      <c r="EC24" s="779"/>
    </row>
    <row r="25" spans="2:133" ht="11.25" customHeight="1" x14ac:dyDescent="0.2">
      <c r="B25" s="675" t="s">
        <v>296</v>
      </c>
      <c r="C25" s="676"/>
      <c r="D25" s="676"/>
      <c r="E25" s="676"/>
      <c r="F25" s="676"/>
      <c r="G25" s="676"/>
      <c r="H25" s="676"/>
      <c r="I25" s="676"/>
      <c r="J25" s="676"/>
      <c r="K25" s="676"/>
      <c r="L25" s="676"/>
      <c r="M25" s="676"/>
      <c r="N25" s="676"/>
      <c r="O25" s="676"/>
      <c r="P25" s="676"/>
      <c r="Q25" s="677"/>
      <c r="R25" s="678" t="s">
        <v>129</v>
      </c>
      <c r="S25" s="679"/>
      <c r="T25" s="679"/>
      <c r="U25" s="679"/>
      <c r="V25" s="679"/>
      <c r="W25" s="679"/>
      <c r="X25" s="679"/>
      <c r="Y25" s="680"/>
      <c r="Z25" s="715" t="s">
        <v>139</v>
      </c>
      <c r="AA25" s="715"/>
      <c r="AB25" s="715"/>
      <c r="AC25" s="715"/>
      <c r="AD25" s="716" t="s">
        <v>139</v>
      </c>
      <c r="AE25" s="716"/>
      <c r="AF25" s="716"/>
      <c r="AG25" s="716"/>
      <c r="AH25" s="716"/>
      <c r="AI25" s="716"/>
      <c r="AJ25" s="716"/>
      <c r="AK25" s="716"/>
      <c r="AL25" s="681" t="s">
        <v>139</v>
      </c>
      <c r="AM25" s="682"/>
      <c r="AN25" s="682"/>
      <c r="AO25" s="717"/>
      <c r="AP25" s="773" t="s">
        <v>297</v>
      </c>
      <c r="AQ25" s="780"/>
      <c r="AR25" s="780"/>
      <c r="AS25" s="780"/>
      <c r="AT25" s="780"/>
      <c r="AU25" s="780"/>
      <c r="AV25" s="780"/>
      <c r="AW25" s="780"/>
      <c r="AX25" s="780"/>
      <c r="AY25" s="780"/>
      <c r="AZ25" s="780"/>
      <c r="BA25" s="780"/>
      <c r="BB25" s="780"/>
      <c r="BC25" s="780"/>
      <c r="BD25" s="780"/>
      <c r="BE25" s="780"/>
      <c r="BF25" s="775"/>
      <c r="BG25" s="678" t="s">
        <v>139</v>
      </c>
      <c r="BH25" s="679"/>
      <c r="BI25" s="679"/>
      <c r="BJ25" s="679"/>
      <c r="BK25" s="679"/>
      <c r="BL25" s="679"/>
      <c r="BM25" s="679"/>
      <c r="BN25" s="680"/>
      <c r="BO25" s="715" t="s">
        <v>129</v>
      </c>
      <c r="BP25" s="715"/>
      <c r="BQ25" s="715"/>
      <c r="BR25" s="715"/>
      <c r="BS25" s="684" t="s">
        <v>139</v>
      </c>
      <c r="BT25" s="679"/>
      <c r="BU25" s="679"/>
      <c r="BV25" s="679"/>
      <c r="BW25" s="679"/>
      <c r="BX25" s="679"/>
      <c r="BY25" s="679"/>
      <c r="BZ25" s="679"/>
      <c r="CA25" s="679"/>
      <c r="CB25" s="722"/>
      <c r="CD25" s="711" t="s">
        <v>298</v>
      </c>
      <c r="CE25" s="712"/>
      <c r="CF25" s="712"/>
      <c r="CG25" s="712"/>
      <c r="CH25" s="712"/>
      <c r="CI25" s="712"/>
      <c r="CJ25" s="712"/>
      <c r="CK25" s="712"/>
      <c r="CL25" s="712"/>
      <c r="CM25" s="712"/>
      <c r="CN25" s="712"/>
      <c r="CO25" s="712"/>
      <c r="CP25" s="712"/>
      <c r="CQ25" s="713"/>
      <c r="CR25" s="678">
        <v>446598</v>
      </c>
      <c r="CS25" s="697"/>
      <c r="CT25" s="697"/>
      <c r="CU25" s="697"/>
      <c r="CV25" s="697"/>
      <c r="CW25" s="697"/>
      <c r="CX25" s="697"/>
      <c r="CY25" s="698"/>
      <c r="CZ25" s="681">
        <v>12.2</v>
      </c>
      <c r="DA25" s="699"/>
      <c r="DB25" s="699"/>
      <c r="DC25" s="700"/>
      <c r="DD25" s="684">
        <v>405825</v>
      </c>
      <c r="DE25" s="697"/>
      <c r="DF25" s="697"/>
      <c r="DG25" s="697"/>
      <c r="DH25" s="697"/>
      <c r="DI25" s="697"/>
      <c r="DJ25" s="697"/>
      <c r="DK25" s="698"/>
      <c r="DL25" s="684">
        <v>387957</v>
      </c>
      <c r="DM25" s="697"/>
      <c r="DN25" s="697"/>
      <c r="DO25" s="697"/>
      <c r="DP25" s="697"/>
      <c r="DQ25" s="697"/>
      <c r="DR25" s="697"/>
      <c r="DS25" s="697"/>
      <c r="DT25" s="697"/>
      <c r="DU25" s="697"/>
      <c r="DV25" s="698"/>
      <c r="DW25" s="681">
        <v>21.9</v>
      </c>
      <c r="DX25" s="699"/>
      <c r="DY25" s="699"/>
      <c r="DZ25" s="699"/>
      <c r="EA25" s="699"/>
      <c r="EB25" s="699"/>
      <c r="EC25" s="714"/>
    </row>
    <row r="26" spans="2:133" ht="11.25" customHeight="1" x14ac:dyDescent="0.2">
      <c r="B26" s="675" t="s">
        <v>299</v>
      </c>
      <c r="C26" s="676"/>
      <c r="D26" s="676"/>
      <c r="E26" s="676"/>
      <c r="F26" s="676"/>
      <c r="G26" s="676"/>
      <c r="H26" s="676"/>
      <c r="I26" s="676"/>
      <c r="J26" s="676"/>
      <c r="K26" s="676"/>
      <c r="L26" s="676"/>
      <c r="M26" s="676"/>
      <c r="N26" s="676"/>
      <c r="O26" s="676"/>
      <c r="P26" s="676"/>
      <c r="Q26" s="677"/>
      <c r="R26" s="678">
        <v>1893105</v>
      </c>
      <c r="S26" s="679"/>
      <c r="T26" s="679"/>
      <c r="U26" s="679"/>
      <c r="V26" s="679"/>
      <c r="W26" s="679"/>
      <c r="X26" s="679"/>
      <c r="Y26" s="680"/>
      <c r="Z26" s="715">
        <v>46.9</v>
      </c>
      <c r="AA26" s="715"/>
      <c r="AB26" s="715"/>
      <c r="AC26" s="715"/>
      <c r="AD26" s="716">
        <v>1713504</v>
      </c>
      <c r="AE26" s="716"/>
      <c r="AF26" s="716"/>
      <c r="AG26" s="716"/>
      <c r="AH26" s="716"/>
      <c r="AI26" s="716"/>
      <c r="AJ26" s="716"/>
      <c r="AK26" s="716"/>
      <c r="AL26" s="681">
        <v>100</v>
      </c>
      <c r="AM26" s="682"/>
      <c r="AN26" s="682"/>
      <c r="AO26" s="717"/>
      <c r="AP26" s="773" t="s">
        <v>300</v>
      </c>
      <c r="AQ26" s="774"/>
      <c r="AR26" s="774"/>
      <c r="AS26" s="774"/>
      <c r="AT26" s="774"/>
      <c r="AU26" s="774"/>
      <c r="AV26" s="774"/>
      <c r="AW26" s="774"/>
      <c r="AX26" s="774"/>
      <c r="AY26" s="774"/>
      <c r="AZ26" s="774"/>
      <c r="BA26" s="774"/>
      <c r="BB26" s="774"/>
      <c r="BC26" s="774"/>
      <c r="BD26" s="774"/>
      <c r="BE26" s="774"/>
      <c r="BF26" s="775"/>
      <c r="BG26" s="678" t="s">
        <v>247</v>
      </c>
      <c r="BH26" s="679"/>
      <c r="BI26" s="679"/>
      <c r="BJ26" s="679"/>
      <c r="BK26" s="679"/>
      <c r="BL26" s="679"/>
      <c r="BM26" s="679"/>
      <c r="BN26" s="680"/>
      <c r="BO26" s="715" t="s">
        <v>129</v>
      </c>
      <c r="BP26" s="715"/>
      <c r="BQ26" s="715"/>
      <c r="BR26" s="715"/>
      <c r="BS26" s="684" t="s">
        <v>129</v>
      </c>
      <c r="BT26" s="679"/>
      <c r="BU26" s="679"/>
      <c r="BV26" s="679"/>
      <c r="BW26" s="679"/>
      <c r="BX26" s="679"/>
      <c r="BY26" s="679"/>
      <c r="BZ26" s="679"/>
      <c r="CA26" s="679"/>
      <c r="CB26" s="722"/>
      <c r="CD26" s="711" t="s">
        <v>301</v>
      </c>
      <c r="CE26" s="712"/>
      <c r="CF26" s="712"/>
      <c r="CG26" s="712"/>
      <c r="CH26" s="712"/>
      <c r="CI26" s="712"/>
      <c r="CJ26" s="712"/>
      <c r="CK26" s="712"/>
      <c r="CL26" s="712"/>
      <c r="CM26" s="712"/>
      <c r="CN26" s="712"/>
      <c r="CO26" s="712"/>
      <c r="CP26" s="712"/>
      <c r="CQ26" s="713"/>
      <c r="CR26" s="678">
        <v>279107</v>
      </c>
      <c r="CS26" s="679"/>
      <c r="CT26" s="679"/>
      <c r="CU26" s="679"/>
      <c r="CV26" s="679"/>
      <c r="CW26" s="679"/>
      <c r="CX26" s="679"/>
      <c r="CY26" s="680"/>
      <c r="CZ26" s="681">
        <v>7.6</v>
      </c>
      <c r="DA26" s="699"/>
      <c r="DB26" s="699"/>
      <c r="DC26" s="700"/>
      <c r="DD26" s="684">
        <v>245181</v>
      </c>
      <c r="DE26" s="679"/>
      <c r="DF26" s="679"/>
      <c r="DG26" s="679"/>
      <c r="DH26" s="679"/>
      <c r="DI26" s="679"/>
      <c r="DJ26" s="679"/>
      <c r="DK26" s="680"/>
      <c r="DL26" s="684" t="s">
        <v>247</v>
      </c>
      <c r="DM26" s="679"/>
      <c r="DN26" s="679"/>
      <c r="DO26" s="679"/>
      <c r="DP26" s="679"/>
      <c r="DQ26" s="679"/>
      <c r="DR26" s="679"/>
      <c r="DS26" s="679"/>
      <c r="DT26" s="679"/>
      <c r="DU26" s="679"/>
      <c r="DV26" s="680"/>
      <c r="DW26" s="681" t="s">
        <v>139</v>
      </c>
      <c r="DX26" s="699"/>
      <c r="DY26" s="699"/>
      <c r="DZ26" s="699"/>
      <c r="EA26" s="699"/>
      <c r="EB26" s="699"/>
      <c r="EC26" s="714"/>
    </row>
    <row r="27" spans="2:133" ht="11.25" customHeight="1" x14ac:dyDescent="0.2">
      <c r="B27" s="675" t="s">
        <v>302</v>
      </c>
      <c r="C27" s="676"/>
      <c r="D27" s="676"/>
      <c r="E27" s="676"/>
      <c r="F27" s="676"/>
      <c r="G27" s="676"/>
      <c r="H27" s="676"/>
      <c r="I27" s="676"/>
      <c r="J27" s="676"/>
      <c r="K27" s="676"/>
      <c r="L27" s="676"/>
      <c r="M27" s="676"/>
      <c r="N27" s="676"/>
      <c r="O27" s="676"/>
      <c r="P27" s="676"/>
      <c r="Q27" s="677"/>
      <c r="R27" s="678" t="s">
        <v>139</v>
      </c>
      <c r="S27" s="679"/>
      <c r="T27" s="679"/>
      <c r="U27" s="679"/>
      <c r="V27" s="679"/>
      <c r="W27" s="679"/>
      <c r="X27" s="679"/>
      <c r="Y27" s="680"/>
      <c r="Z27" s="715" t="s">
        <v>139</v>
      </c>
      <c r="AA27" s="715"/>
      <c r="AB27" s="715"/>
      <c r="AC27" s="715"/>
      <c r="AD27" s="716" t="s">
        <v>247</v>
      </c>
      <c r="AE27" s="716"/>
      <c r="AF27" s="716"/>
      <c r="AG27" s="716"/>
      <c r="AH27" s="716"/>
      <c r="AI27" s="716"/>
      <c r="AJ27" s="716"/>
      <c r="AK27" s="716"/>
      <c r="AL27" s="681" t="s">
        <v>139</v>
      </c>
      <c r="AM27" s="682"/>
      <c r="AN27" s="682"/>
      <c r="AO27" s="717"/>
      <c r="AP27" s="675" t="s">
        <v>303</v>
      </c>
      <c r="AQ27" s="676"/>
      <c r="AR27" s="676"/>
      <c r="AS27" s="676"/>
      <c r="AT27" s="676"/>
      <c r="AU27" s="676"/>
      <c r="AV27" s="676"/>
      <c r="AW27" s="676"/>
      <c r="AX27" s="676"/>
      <c r="AY27" s="676"/>
      <c r="AZ27" s="676"/>
      <c r="BA27" s="676"/>
      <c r="BB27" s="676"/>
      <c r="BC27" s="676"/>
      <c r="BD27" s="676"/>
      <c r="BE27" s="676"/>
      <c r="BF27" s="677"/>
      <c r="BG27" s="678">
        <v>700714</v>
      </c>
      <c r="BH27" s="679"/>
      <c r="BI27" s="679"/>
      <c r="BJ27" s="679"/>
      <c r="BK27" s="679"/>
      <c r="BL27" s="679"/>
      <c r="BM27" s="679"/>
      <c r="BN27" s="680"/>
      <c r="BO27" s="715">
        <v>100</v>
      </c>
      <c r="BP27" s="715"/>
      <c r="BQ27" s="715"/>
      <c r="BR27" s="715"/>
      <c r="BS27" s="684">
        <v>92224</v>
      </c>
      <c r="BT27" s="679"/>
      <c r="BU27" s="679"/>
      <c r="BV27" s="679"/>
      <c r="BW27" s="679"/>
      <c r="BX27" s="679"/>
      <c r="BY27" s="679"/>
      <c r="BZ27" s="679"/>
      <c r="CA27" s="679"/>
      <c r="CB27" s="722"/>
      <c r="CD27" s="711" t="s">
        <v>304</v>
      </c>
      <c r="CE27" s="712"/>
      <c r="CF27" s="712"/>
      <c r="CG27" s="712"/>
      <c r="CH27" s="712"/>
      <c r="CI27" s="712"/>
      <c r="CJ27" s="712"/>
      <c r="CK27" s="712"/>
      <c r="CL27" s="712"/>
      <c r="CM27" s="712"/>
      <c r="CN27" s="712"/>
      <c r="CO27" s="712"/>
      <c r="CP27" s="712"/>
      <c r="CQ27" s="713"/>
      <c r="CR27" s="678">
        <v>59780</v>
      </c>
      <c r="CS27" s="697"/>
      <c r="CT27" s="697"/>
      <c r="CU27" s="697"/>
      <c r="CV27" s="697"/>
      <c r="CW27" s="697"/>
      <c r="CX27" s="697"/>
      <c r="CY27" s="698"/>
      <c r="CZ27" s="681">
        <v>1.6</v>
      </c>
      <c r="DA27" s="699"/>
      <c r="DB27" s="699"/>
      <c r="DC27" s="700"/>
      <c r="DD27" s="684">
        <v>26160</v>
      </c>
      <c r="DE27" s="697"/>
      <c r="DF27" s="697"/>
      <c r="DG27" s="697"/>
      <c r="DH27" s="697"/>
      <c r="DI27" s="697"/>
      <c r="DJ27" s="697"/>
      <c r="DK27" s="698"/>
      <c r="DL27" s="684">
        <v>23426</v>
      </c>
      <c r="DM27" s="697"/>
      <c r="DN27" s="697"/>
      <c r="DO27" s="697"/>
      <c r="DP27" s="697"/>
      <c r="DQ27" s="697"/>
      <c r="DR27" s="697"/>
      <c r="DS27" s="697"/>
      <c r="DT27" s="697"/>
      <c r="DU27" s="697"/>
      <c r="DV27" s="698"/>
      <c r="DW27" s="681">
        <v>1.3</v>
      </c>
      <c r="DX27" s="699"/>
      <c r="DY27" s="699"/>
      <c r="DZ27" s="699"/>
      <c r="EA27" s="699"/>
      <c r="EB27" s="699"/>
      <c r="EC27" s="714"/>
    </row>
    <row r="28" spans="2:133" ht="11.25" customHeight="1" x14ac:dyDescent="0.2">
      <c r="B28" s="675" t="s">
        <v>305</v>
      </c>
      <c r="C28" s="676"/>
      <c r="D28" s="676"/>
      <c r="E28" s="676"/>
      <c r="F28" s="676"/>
      <c r="G28" s="676"/>
      <c r="H28" s="676"/>
      <c r="I28" s="676"/>
      <c r="J28" s="676"/>
      <c r="K28" s="676"/>
      <c r="L28" s="676"/>
      <c r="M28" s="676"/>
      <c r="N28" s="676"/>
      <c r="O28" s="676"/>
      <c r="P28" s="676"/>
      <c r="Q28" s="677"/>
      <c r="R28" s="678">
        <v>33345</v>
      </c>
      <c r="S28" s="679"/>
      <c r="T28" s="679"/>
      <c r="U28" s="679"/>
      <c r="V28" s="679"/>
      <c r="W28" s="679"/>
      <c r="X28" s="679"/>
      <c r="Y28" s="680"/>
      <c r="Z28" s="715">
        <v>0.8</v>
      </c>
      <c r="AA28" s="715"/>
      <c r="AB28" s="715"/>
      <c r="AC28" s="715"/>
      <c r="AD28" s="716" t="s">
        <v>129</v>
      </c>
      <c r="AE28" s="716"/>
      <c r="AF28" s="716"/>
      <c r="AG28" s="716"/>
      <c r="AH28" s="716"/>
      <c r="AI28" s="716"/>
      <c r="AJ28" s="716"/>
      <c r="AK28" s="716"/>
      <c r="AL28" s="681" t="s">
        <v>247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306</v>
      </c>
      <c r="CE28" s="712"/>
      <c r="CF28" s="712"/>
      <c r="CG28" s="712"/>
      <c r="CH28" s="712"/>
      <c r="CI28" s="712"/>
      <c r="CJ28" s="712"/>
      <c r="CK28" s="712"/>
      <c r="CL28" s="712"/>
      <c r="CM28" s="712"/>
      <c r="CN28" s="712"/>
      <c r="CO28" s="712"/>
      <c r="CP28" s="712"/>
      <c r="CQ28" s="713"/>
      <c r="CR28" s="678">
        <v>345094</v>
      </c>
      <c r="CS28" s="679"/>
      <c r="CT28" s="679"/>
      <c r="CU28" s="679"/>
      <c r="CV28" s="679"/>
      <c r="CW28" s="679"/>
      <c r="CX28" s="679"/>
      <c r="CY28" s="680"/>
      <c r="CZ28" s="681">
        <v>9.4</v>
      </c>
      <c r="DA28" s="699"/>
      <c r="DB28" s="699"/>
      <c r="DC28" s="700"/>
      <c r="DD28" s="684">
        <v>345094</v>
      </c>
      <c r="DE28" s="679"/>
      <c r="DF28" s="679"/>
      <c r="DG28" s="679"/>
      <c r="DH28" s="679"/>
      <c r="DI28" s="679"/>
      <c r="DJ28" s="679"/>
      <c r="DK28" s="680"/>
      <c r="DL28" s="684">
        <v>345094</v>
      </c>
      <c r="DM28" s="679"/>
      <c r="DN28" s="679"/>
      <c r="DO28" s="679"/>
      <c r="DP28" s="679"/>
      <c r="DQ28" s="679"/>
      <c r="DR28" s="679"/>
      <c r="DS28" s="679"/>
      <c r="DT28" s="679"/>
      <c r="DU28" s="679"/>
      <c r="DV28" s="680"/>
      <c r="DW28" s="681">
        <v>19.5</v>
      </c>
      <c r="DX28" s="699"/>
      <c r="DY28" s="699"/>
      <c r="DZ28" s="699"/>
      <c r="EA28" s="699"/>
      <c r="EB28" s="699"/>
      <c r="EC28" s="714"/>
    </row>
    <row r="29" spans="2:133" ht="11.25" customHeight="1" x14ac:dyDescent="0.2">
      <c r="B29" s="675" t="s">
        <v>307</v>
      </c>
      <c r="C29" s="676"/>
      <c r="D29" s="676"/>
      <c r="E29" s="676"/>
      <c r="F29" s="676"/>
      <c r="G29" s="676"/>
      <c r="H29" s="676"/>
      <c r="I29" s="676"/>
      <c r="J29" s="676"/>
      <c r="K29" s="676"/>
      <c r="L29" s="676"/>
      <c r="M29" s="676"/>
      <c r="N29" s="676"/>
      <c r="O29" s="676"/>
      <c r="P29" s="676"/>
      <c r="Q29" s="677"/>
      <c r="R29" s="678">
        <v>197244</v>
      </c>
      <c r="S29" s="679"/>
      <c r="T29" s="679"/>
      <c r="U29" s="679"/>
      <c r="V29" s="679"/>
      <c r="W29" s="679"/>
      <c r="X29" s="679"/>
      <c r="Y29" s="680"/>
      <c r="Z29" s="715">
        <v>4.9000000000000004</v>
      </c>
      <c r="AA29" s="715"/>
      <c r="AB29" s="715"/>
      <c r="AC29" s="715"/>
      <c r="AD29" s="716" t="s">
        <v>139</v>
      </c>
      <c r="AE29" s="716"/>
      <c r="AF29" s="716"/>
      <c r="AG29" s="716"/>
      <c r="AH29" s="716"/>
      <c r="AI29" s="716"/>
      <c r="AJ29" s="716"/>
      <c r="AK29" s="716"/>
      <c r="AL29" s="681" t="s">
        <v>129</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308</v>
      </c>
      <c r="CE29" s="768"/>
      <c r="CF29" s="711" t="s">
        <v>309</v>
      </c>
      <c r="CG29" s="712"/>
      <c r="CH29" s="712"/>
      <c r="CI29" s="712"/>
      <c r="CJ29" s="712"/>
      <c r="CK29" s="712"/>
      <c r="CL29" s="712"/>
      <c r="CM29" s="712"/>
      <c r="CN29" s="712"/>
      <c r="CO29" s="712"/>
      <c r="CP29" s="712"/>
      <c r="CQ29" s="713"/>
      <c r="CR29" s="678">
        <v>345094</v>
      </c>
      <c r="CS29" s="697"/>
      <c r="CT29" s="697"/>
      <c r="CU29" s="697"/>
      <c r="CV29" s="697"/>
      <c r="CW29" s="697"/>
      <c r="CX29" s="697"/>
      <c r="CY29" s="698"/>
      <c r="CZ29" s="681">
        <v>9.4</v>
      </c>
      <c r="DA29" s="699"/>
      <c r="DB29" s="699"/>
      <c r="DC29" s="700"/>
      <c r="DD29" s="684">
        <v>345094</v>
      </c>
      <c r="DE29" s="697"/>
      <c r="DF29" s="697"/>
      <c r="DG29" s="697"/>
      <c r="DH29" s="697"/>
      <c r="DI29" s="697"/>
      <c r="DJ29" s="697"/>
      <c r="DK29" s="698"/>
      <c r="DL29" s="684">
        <v>345094</v>
      </c>
      <c r="DM29" s="697"/>
      <c r="DN29" s="697"/>
      <c r="DO29" s="697"/>
      <c r="DP29" s="697"/>
      <c r="DQ29" s="697"/>
      <c r="DR29" s="697"/>
      <c r="DS29" s="697"/>
      <c r="DT29" s="697"/>
      <c r="DU29" s="697"/>
      <c r="DV29" s="698"/>
      <c r="DW29" s="681">
        <v>19.5</v>
      </c>
      <c r="DX29" s="699"/>
      <c r="DY29" s="699"/>
      <c r="DZ29" s="699"/>
      <c r="EA29" s="699"/>
      <c r="EB29" s="699"/>
      <c r="EC29" s="714"/>
    </row>
    <row r="30" spans="2:133" ht="11.25" customHeight="1" x14ac:dyDescent="0.2">
      <c r="B30" s="675" t="s">
        <v>310</v>
      </c>
      <c r="C30" s="676"/>
      <c r="D30" s="676"/>
      <c r="E30" s="676"/>
      <c r="F30" s="676"/>
      <c r="G30" s="676"/>
      <c r="H30" s="676"/>
      <c r="I30" s="676"/>
      <c r="J30" s="676"/>
      <c r="K30" s="676"/>
      <c r="L30" s="676"/>
      <c r="M30" s="676"/>
      <c r="N30" s="676"/>
      <c r="O30" s="676"/>
      <c r="P30" s="676"/>
      <c r="Q30" s="677"/>
      <c r="R30" s="678">
        <v>7854</v>
      </c>
      <c r="S30" s="679"/>
      <c r="T30" s="679"/>
      <c r="U30" s="679"/>
      <c r="V30" s="679"/>
      <c r="W30" s="679"/>
      <c r="X30" s="679"/>
      <c r="Y30" s="680"/>
      <c r="Z30" s="715">
        <v>0.2</v>
      </c>
      <c r="AA30" s="715"/>
      <c r="AB30" s="715"/>
      <c r="AC30" s="715"/>
      <c r="AD30" s="716" t="s">
        <v>129</v>
      </c>
      <c r="AE30" s="716"/>
      <c r="AF30" s="716"/>
      <c r="AG30" s="716"/>
      <c r="AH30" s="716"/>
      <c r="AI30" s="716"/>
      <c r="AJ30" s="716"/>
      <c r="AK30" s="716"/>
      <c r="AL30" s="681" t="s">
        <v>139</v>
      </c>
      <c r="AM30" s="682"/>
      <c r="AN30" s="682"/>
      <c r="AO30" s="717"/>
      <c r="AP30" s="739" t="s">
        <v>226</v>
      </c>
      <c r="AQ30" s="740"/>
      <c r="AR30" s="740"/>
      <c r="AS30" s="740"/>
      <c r="AT30" s="740"/>
      <c r="AU30" s="740"/>
      <c r="AV30" s="740"/>
      <c r="AW30" s="740"/>
      <c r="AX30" s="740"/>
      <c r="AY30" s="740"/>
      <c r="AZ30" s="740"/>
      <c r="BA30" s="740"/>
      <c r="BB30" s="740"/>
      <c r="BC30" s="740"/>
      <c r="BD30" s="740"/>
      <c r="BE30" s="740"/>
      <c r="BF30" s="741"/>
      <c r="BG30" s="739" t="s">
        <v>311</v>
      </c>
      <c r="BH30" s="764"/>
      <c r="BI30" s="764"/>
      <c r="BJ30" s="764"/>
      <c r="BK30" s="764"/>
      <c r="BL30" s="764"/>
      <c r="BM30" s="764"/>
      <c r="BN30" s="764"/>
      <c r="BO30" s="764"/>
      <c r="BP30" s="764"/>
      <c r="BQ30" s="765"/>
      <c r="BR30" s="739" t="s">
        <v>312</v>
      </c>
      <c r="BS30" s="764"/>
      <c r="BT30" s="764"/>
      <c r="BU30" s="764"/>
      <c r="BV30" s="764"/>
      <c r="BW30" s="764"/>
      <c r="BX30" s="764"/>
      <c r="BY30" s="764"/>
      <c r="BZ30" s="764"/>
      <c r="CA30" s="764"/>
      <c r="CB30" s="765"/>
      <c r="CD30" s="769"/>
      <c r="CE30" s="770"/>
      <c r="CF30" s="711" t="s">
        <v>313</v>
      </c>
      <c r="CG30" s="712"/>
      <c r="CH30" s="712"/>
      <c r="CI30" s="712"/>
      <c r="CJ30" s="712"/>
      <c r="CK30" s="712"/>
      <c r="CL30" s="712"/>
      <c r="CM30" s="712"/>
      <c r="CN30" s="712"/>
      <c r="CO30" s="712"/>
      <c r="CP30" s="712"/>
      <c r="CQ30" s="713"/>
      <c r="CR30" s="678">
        <v>332262</v>
      </c>
      <c r="CS30" s="679"/>
      <c r="CT30" s="679"/>
      <c r="CU30" s="679"/>
      <c r="CV30" s="679"/>
      <c r="CW30" s="679"/>
      <c r="CX30" s="679"/>
      <c r="CY30" s="680"/>
      <c r="CZ30" s="681">
        <v>9.1</v>
      </c>
      <c r="DA30" s="699"/>
      <c r="DB30" s="699"/>
      <c r="DC30" s="700"/>
      <c r="DD30" s="684">
        <v>332262</v>
      </c>
      <c r="DE30" s="679"/>
      <c r="DF30" s="679"/>
      <c r="DG30" s="679"/>
      <c r="DH30" s="679"/>
      <c r="DI30" s="679"/>
      <c r="DJ30" s="679"/>
      <c r="DK30" s="680"/>
      <c r="DL30" s="684">
        <v>332262</v>
      </c>
      <c r="DM30" s="679"/>
      <c r="DN30" s="679"/>
      <c r="DO30" s="679"/>
      <c r="DP30" s="679"/>
      <c r="DQ30" s="679"/>
      <c r="DR30" s="679"/>
      <c r="DS30" s="679"/>
      <c r="DT30" s="679"/>
      <c r="DU30" s="679"/>
      <c r="DV30" s="680"/>
      <c r="DW30" s="681">
        <v>18.8</v>
      </c>
      <c r="DX30" s="699"/>
      <c r="DY30" s="699"/>
      <c r="DZ30" s="699"/>
      <c r="EA30" s="699"/>
      <c r="EB30" s="699"/>
      <c r="EC30" s="714"/>
    </row>
    <row r="31" spans="2:133" ht="11.25" customHeight="1" x14ac:dyDescent="0.2">
      <c r="B31" s="675" t="s">
        <v>314</v>
      </c>
      <c r="C31" s="676"/>
      <c r="D31" s="676"/>
      <c r="E31" s="676"/>
      <c r="F31" s="676"/>
      <c r="G31" s="676"/>
      <c r="H31" s="676"/>
      <c r="I31" s="676"/>
      <c r="J31" s="676"/>
      <c r="K31" s="676"/>
      <c r="L31" s="676"/>
      <c r="M31" s="676"/>
      <c r="N31" s="676"/>
      <c r="O31" s="676"/>
      <c r="P31" s="676"/>
      <c r="Q31" s="677"/>
      <c r="R31" s="678">
        <v>599252</v>
      </c>
      <c r="S31" s="679"/>
      <c r="T31" s="679"/>
      <c r="U31" s="679"/>
      <c r="V31" s="679"/>
      <c r="W31" s="679"/>
      <c r="X31" s="679"/>
      <c r="Y31" s="680"/>
      <c r="Z31" s="715">
        <v>14.8</v>
      </c>
      <c r="AA31" s="715"/>
      <c r="AB31" s="715"/>
      <c r="AC31" s="715"/>
      <c r="AD31" s="716" t="s">
        <v>129</v>
      </c>
      <c r="AE31" s="716"/>
      <c r="AF31" s="716"/>
      <c r="AG31" s="716"/>
      <c r="AH31" s="716"/>
      <c r="AI31" s="716"/>
      <c r="AJ31" s="716"/>
      <c r="AK31" s="716"/>
      <c r="AL31" s="681" t="s">
        <v>129</v>
      </c>
      <c r="AM31" s="682"/>
      <c r="AN31" s="682"/>
      <c r="AO31" s="717"/>
      <c r="AP31" s="752" t="s">
        <v>315</v>
      </c>
      <c r="AQ31" s="753"/>
      <c r="AR31" s="753"/>
      <c r="AS31" s="753"/>
      <c r="AT31" s="758" t="s">
        <v>316</v>
      </c>
      <c r="AU31" s="231"/>
      <c r="AV31" s="231"/>
      <c r="AW31" s="231"/>
      <c r="AX31" s="744" t="s">
        <v>190</v>
      </c>
      <c r="AY31" s="745"/>
      <c r="AZ31" s="745"/>
      <c r="BA31" s="745"/>
      <c r="BB31" s="745"/>
      <c r="BC31" s="745"/>
      <c r="BD31" s="745"/>
      <c r="BE31" s="745"/>
      <c r="BF31" s="746"/>
      <c r="BG31" s="747">
        <v>99.6</v>
      </c>
      <c r="BH31" s="748"/>
      <c r="BI31" s="748"/>
      <c r="BJ31" s="748"/>
      <c r="BK31" s="748"/>
      <c r="BL31" s="748"/>
      <c r="BM31" s="749">
        <v>98.1</v>
      </c>
      <c r="BN31" s="748"/>
      <c r="BO31" s="748"/>
      <c r="BP31" s="748"/>
      <c r="BQ31" s="750"/>
      <c r="BR31" s="747">
        <v>99.7</v>
      </c>
      <c r="BS31" s="748"/>
      <c r="BT31" s="748"/>
      <c r="BU31" s="748"/>
      <c r="BV31" s="748"/>
      <c r="BW31" s="748"/>
      <c r="BX31" s="749">
        <v>98.2</v>
      </c>
      <c r="BY31" s="748"/>
      <c r="BZ31" s="748"/>
      <c r="CA31" s="748"/>
      <c r="CB31" s="750"/>
      <c r="CD31" s="769"/>
      <c r="CE31" s="770"/>
      <c r="CF31" s="711" t="s">
        <v>317</v>
      </c>
      <c r="CG31" s="712"/>
      <c r="CH31" s="712"/>
      <c r="CI31" s="712"/>
      <c r="CJ31" s="712"/>
      <c r="CK31" s="712"/>
      <c r="CL31" s="712"/>
      <c r="CM31" s="712"/>
      <c r="CN31" s="712"/>
      <c r="CO31" s="712"/>
      <c r="CP31" s="712"/>
      <c r="CQ31" s="713"/>
      <c r="CR31" s="678">
        <v>12832</v>
      </c>
      <c r="CS31" s="697"/>
      <c r="CT31" s="697"/>
      <c r="CU31" s="697"/>
      <c r="CV31" s="697"/>
      <c r="CW31" s="697"/>
      <c r="CX31" s="697"/>
      <c r="CY31" s="698"/>
      <c r="CZ31" s="681">
        <v>0.4</v>
      </c>
      <c r="DA31" s="699"/>
      <c r="DB31" s="699"/>
      <c r="DC31" s="700"/>
      <c r="DD31" s="684">
        <v>12832</v>
      </c>
      <c r="DE31" s="697"/>
      <c r="DF31" s="697"/>
      <c r="DG31" s="697"/>
      <c r="DH31" s="697"/>
      <c r="DI31" s="697"/>
      <c r="DJ31" s="697"/>
      <c r="DK31" s="698"/>
      <c r="DL31" s="684">
        <v>12832</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2">
      <c r="B32" s="761" t="s">
        <v>318</v>
      </c>
      <c r="C32" s="762"/>
      <c r="D32" s="762"/>
      <c r="E32" s="762"/>
      <c r="F32" s="762"/>
      <c r="G32" s="762"/>
      <c r="H32" s="762"/>
      <c r="I32" s="762"/>
      <c r="J32" s="762"/>
      <c r="K32" s="762"/>
      <c r="L32" s="762"/>
      <c r="M32" s="762"/>
      <c r="N32" s="762"/>
      <c r="O32" s="762"/>
      <c r="P32" s="762"/>
      <c r="Q32" s="763"/>
      <c r="R32" s="678" t="s">
        <v>129</v>
      </c>
      <c r="S32" s="679"/>
      <c r="T32" s="679"/>
      <c r="U32" s="679"/>
      <c r="V32" s="679"/>
      <c r="W32" s="679"/>
      <c r="X32" s="679"/>
      <c r="Y32" s="680"/>
      <c r="Z32" s="715" t="s">
        <v>139</v>
      </c>
      <c r="AA32" s="715"/>
      <c r="AB32" s="715"/>
      <c r="AC32" s="715"/>
      <c r="AD32" s="716" t="s">
        <v>129</v>
      </c>
      <c r="AE32" s="716"/>
      <c r="AF32" s="716"/>
      <c r="AG32" s="716"/>
      <c r="AH32" s="716"/>
      <c r="AI32" s="716"/>
      <c r="AJ32" s="716"/>
      <c r="AK32" s="716"/>
      <c r="AL32" s="681" t="s">
        <v>139</v>
      </c>
      <c r="AM32" s="682"/>
      <c r="AN32" s="682"/>
      <c r="AO32" s="717"/>
      <c r="AP32" s="754"/>
      <c r="AQ32" s="755"/>
      <c r="AR32" s="755"/>
      <c r="AS32" s="755"/>
      <c r="AT32" s="759"/>
      <c r="AU32" s="230" t="s">
        <v>319</v>
      </c>
      <c r="AV32" s="230"/>
      <c r="AW32" s="230"/>
      <c r="AX32" s="675" t="s">
        <v>320</v>
      </c>
      <c r="AY32" s="676"/>
      <c r="AZ32" s="676"/>
      <c r="BA32" s="676"/>
      <c r="BB32" s="676"/>
      <c r="BC32" s="676"/>
      <c r="BD32" s="676"/>
      <c r="BE32" s="676"/>
      <c r="BF32" s="677"/>
      <c r="BG32" s="751">
        <v>99.6</v>
      </c>
      <c r="BH32" s="697"/>
      <c r="BI32" s="697"/>
      <c r="BJ32" s="697"/>
      <c r="BK32" s="697"/>
      <c r="BL32" s="697"/>
      <c r="BM32" s="682">
        <v>98.2</v>
      </c>
      <c r="BN32" s="743"/>
      <c r="BO32" s="743"/>
      <c r="BP32" s="743"/>
      <c r="BQ32" s="721"/>
      <c r="BR32" s="751">
        <v>99.6</v>
      </c>
      <c r="BS32" s="697"/>
      <c r="BT32" s="697"/>
      <c r="BU32" s="697"/>
      <c r="BV32" s="697"/>
      <c r="BW32" s="697"/>
      <c r="BX32" s="682">
        <v>98.2</v>
      </c>
      <c r="BY32" s="743"/>
      <c r="BZ32" s="743"/>
      <c r="CA32" s="743"/>
      <c r="CB32" s="721"/>
      <c r="CD32" s="771"/>
      <c r="CE32" s="772"/>
      <c r="CF32" s="711" t="s">
        <v>321</v>
      </c>
      <c r="CG32" s="712"/>
      <c r="CH32" s="712"/>
      <c r="CI32" s="712"/>
      <c r="CJ32" s="712"/>
      <c r="CK32" s="712"/>
      <c r="CL32" s="712"/>
      <c r="CM32" s="712"/>
      <c r="CN32" s="712"/>
      <c r="CO32" s="712"/>
      <c r="CP32" s="712"/>
      <c r="CQ32" s="713"/>
      <c r="CR32" s="678" t="s">
        <v>247</v>
      </c>
      <c r="CS32" s="679"/>
      <c r="CT32" s="679"/>
      <c r="CU32" s="679"/>
      <c r="CV32" s="679"/>
      <c r="CW32" s="679"/>
      <c r="CX32" s="679"/>
      <c r="CY32" s="680"/>
      <c r="CZ32" s="681" t="s">
        <v>139</v>
      </c>
      <c r="DA32" s="699"/>
      <c r="DB32" s="699"/>
      <c r="DC32" s="700"/>
      <c r="DD32" s="684" t="s">
        <v>247</v>
      </c>
      <c r="DE32" s="679"/>
      <c r="DF32" s="679"/>
      <c r="DG32" s="679"/>
      <c r="DH32" s="679"/>
      <c r="DI32" s="679"/>
      <c r="DJ32" s="679"/>
      <c r="DK32" s="680"/>
      <c r="DL32" s="684" t="s">
        <v>139</v>
      </c>
      <c r="DM32" s="679"/>
      <c r="DN32" s="679"/>
      <c r="DO32" s="679"/>
      <c r="DP32" s="679"/>
      <c r="DQ32" s="679"/>
      <c r="DR32" s="679"/>
      <c r="DS32" s="679"/>
      <c r="DT32" s="679"/>
      <c r="DU32" s="679"/>
      <c r="DV32" s="680"/>
      <c r="DW32" s="681" t="s">
        <v>129</v>
      </c>
      <c r="DX32" s="699"/>
      <c r="DY32" s="699"/>
      <c r="DZ32" s="699"/>
      <c r="EA32" s="699"/>
      <c r="EB32" s="699"/>
      <c r="EC32" s="714"/>
    </row>
    <row r="33" spans="2:133" ht="11.25" customHeight="1" x14ac:dyDescent="0.2">
      <c r="B33" s="675" t="s">
        <v>322</v>
      </c>
      <c r="C33" s="676"/>
      <c r="D33" s="676"/>
      <c r="E33" s="676"/>
      <c r="F33" s="676"/>
      <c r="G33" s="676"/>
      <c r="H33" s="676"/>
      <c r="I33" s="676"/>
      <c r="J33" s="676"/>
      <c r="K33" s="676"/>
      <c r="L33" s="676"/>
      <c r="M33" s="676"/>
      <c r="N33" s="676"/>
      <c r="O33" s="676"/>
      <c r="P33" s="676"/>
      <c r="Q33" s="677"/>
      <c r="R33" s="678">
        <v>123396</v>
      </c>
      <c r="S33" s="679"/>
      <c r="T33" s="679"/>
      <c r="U33" s="679"/>
      <c r="V33" s="679"/>
      <c r="W33" s="679"/>
      <c r="X33" s="679"/>
      <c r="Y33" s="680"/>
      <c r="Z33" s="715">
        <v>3.1</v>
      </c>
      <c r="AA33" s="715"/>
      <c r="AB33" s="715"/>
      <c r="AC33" s="715"/>
      <c r="AD33" s="716" t="s">
        <v>139</v>
      </c>
      <c r="AE33" s="716"/>
      <c r="AF33" s="716"/>
      <c r="AG33" s="716"/>
      <c r="AH33" s="716"/>
      <c r="AI33" s="716"/>
      <c r="AJ33" s="716"/>
      <c r="AK33" s="716"/>
      <c r="AL33" s="681" t="s">
        <v>139</v>
      </c>
      <c r="AM33" s="682"/>
      <c r="AN33" s="682"/>
      <c r="AO33" s="717"/>
      <c r="AP33" s="756"/>
      <c r="AQ33" s="757"/>
      <c r="AR33" s="757"/>
      <c r="AS33" s="757"/>
      <c r="AT33" s="760"/>
      <c r="AU33" s="232"/>
      <c r="AV33" s="232"/>
      <c r="AW33" s="232"/>
      <c r="AX33" s="659" t="s">
        <v>323</v>
      </c>
      <c r="AY33" s="660"/>
      <c r="AZ33" s="660"/>
      <c r="BA33" s="660"/>
      <c r="BB33" s="660"/>
      <c r="BC33" s="660"/>
      <c r="BD33" s="660"/>
      <c r="BE33" s="660"/>
      <c r="BF33" s="661"/>
      <c r="BG33" s="742">
        <v>99.6</v>
      </c>
      <c r="BH33" s="663"/>
      <c r="BI33" s="663"/>
      <c r="BJ33" s="663"/>
      <c r="BK33" s="663"/>
      <c r="BL33" s="663"/>
      <c r="BM33" s="706">
        <v>97.8</v>
      </c>
      <c r="BN33" s="663"/>
      <c r="BO33" s="663"/>
      <c r="BP33" s="663"/>
      <c r="BQ33" s="727"/>
      <c r="BR33" s="742">
        <v>99.7</v>
      </c>
      <c r="BS33" s="663"/>
      <c r="BT33" s="663"/>
      <c r="BU33" s="663"/>
      <c r="BV33" s="663"/>
      <c r="BW33" s="663"/>
      <c r="BX33" s="706">
        <v>98</v>
      </c>
      <c r="BY33" s="663"/>
      <c r="BZ33" s="663"/>
      <c r="CA33" s="663"/>
      <c r="CB33" s="727"/>
      <c r="CD33" s="711" t="s">
        <v>324</v>
      </c>
      <c r="CE33" s="712"/>
      <c r="CF33" s="712"/>
      <c r="CG33" s="712"/>
      <c r="CH33" s="712"/>
      <c r="CI33" s="712"/>
      <c r="CJ33" s="712"/>
      <c r="CK33" s="712"/>
      <c r="CL33" s="712"/>
      <c r="CM33" s="712"/>
      <c r="CN33" s="712"/>
      <c r="CO33" s="712"/>
      <c r="CP33" s="712"/>
      <c r="CQ33" s="713"/>
      <c r="CR33" s="678">
        <v>2010274</v>
      </c>
      <c r="CS33" s="697"/>
      <c r="CT33" s="697"/>
      <c r="CU33" s="697"/>
      <c r="CV33" s="697"/>
      <c r="CW33" s="697"/>
      <c r="CX33" s="697"/>
      <c r="CY33" s="698"/>
      <c r="CZ33" s="681">
        <v>54.9</v>
      </c>
      <c r="DA33" s="699"/>
      <c r="DB33" s="699"/>
      <c r="DC33" s="700"/>
      <c r="DD33" s="684">
        <v>1103483</v>
      </c>
      <c r="DE33" s="697"/>
      <c r="DF33" s="697"/>
      <c r="DG33" s="697"/>
      <c r="DH33" s="697"/>
      <c r="DI33" s="697"/>
      <c r="DJ33" s="697"/>
      <c r="DK33" s="698"/>
      <c r="DL33" s="684">
        <v>568081</v>
      </c>
      <c r="DM33" s="697"/>
      <c r="DN33" s="697"/>
      <c r="DO33" s="697"/>
      <c r="DP33" s="697"/>
      <c r="DQ33" s="697"/>
      <c r="DR33" s="697"/>
      <c r="DS33" s="697"/>
      <c r="DT33" s="697"/>
      <c r="DU33" s="697"/>
      <c r="DV33" s="698"/>
      <c r="DW33" s="681">
        <v>32.1</v>
      </c>
      <c r="DX33" s="699"/>
      <c r="DY33" s="699"/>
      <c r="DZ33" s="699"/>
      <c r="EA33" s="699"/>
      <c r="EB33" s="699"/>
      <c r="EC33" s="714"/>
    </row>
    <row r="34" spans="2:133" ht="11.25" customHeight="1" x14ac:dyDescent="0.2">
      <c r="B34" s="675" t="s">
        <v>325</v>
      </c>
      <c r="C34" s="676"/>
      <c r="D34" s="676"/>
      <c r="E34" s="676"/>
      <c r="F34" s="676"/>
      <c r="G34" s="676"/>
      <c r="H34" s="676"/>
      <c r="I34" s="676"/>
      <c r="J34" s="676"/>
      <c r="K34" s="676"/>
      <c r="L34" s="676"/>
      <c r="M34" s="676"/>
      <c r="N34" s="676"/>
      <c r="O34" s="676"/>
      <c r="P34" s="676"/>
      <c r="Q34" s="677"/>
      <c r="R34" s="678">
        <v>130679</v>
      </c>
      <c r="S34" s="679"/>
      <c r="T34" s="679"/>
      <c r="U34" s="679"/>
      <c r="V34" s="679"/>
      <c r="W34" s="679"/>
      <c r="X34" s="679"/>
      <c r="Y34" s="680"/>
      <c r="Z34" s="715">
        <v>3.2</v>
      </c>
      <c r="AA34" s="715"/>
      <c r="AB34" s="715"/>
      <c r="AC34" s="715"/>
      <c r="AD34" s="716" t="s">
        <v>129</v>
      </c>
      <c r="AE34" s="716"/>
      <c r="AF34" s="716"/>
      <c r="AG34" s="716"/>
      <c r="AH34" s="716"/>
      <c r="AI34" s="716"/>
      <c r="AJ34" s="716"/>
      <c r="AK34" s="716"/>
      <c r="AL34" s="681" t="s">
        <v>139</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326</v>
      </c>
      <c r="CE34" s="712"/>
      <c r="CF34" s="712"/>
      <c r="CG34" s="712"/>
      <c r="CH34" s="712"/>
      <c r="CI34" s="712"/>
      <c r="CJ34" s="712"/>
      <c r="CK34" s="712"/>
      <c r="CL34" s="712"/>
      <c r="CM34" s="712"/>
      <c r="CN34" s="712"/>
      <c r="CO34" s="712"/>
      <c r="CP34" s="712"/>
      <c r="CQ34" s="713"/>
      <c r="CR34" s="678">
        <v>744927</v>
      </c>
      <c r="CS34" s="679"/>
      <c r="CT34" s="679"/>
      <c r="CU34" s="679"/>
      <c r="CV34" s="679"/>
      <c r="CW34" s="679"/>
      <c r="CX34" s="679"/>
      <c r="CY34" s="680"/>
      <c r="CZ34" s="681">
        <v>20.3</v>
      </c>
      <c r="DA34" s="699"/>
      <c r="DB34" s="699"/>
      <c r="DC34" s="700"/>
      <c r="DD34" s="684">
        <v>430659</v>
      </c>
      <c r="DE34" s="679"/>
      <c r="DF34" s="679"/>
      <c r="DG34" s="679"/>
      <c r="DH34" s="679"/>
      <c r="DI34" s="679"/>
      <c r="DJ34" s="679"/>
      <c r="DK34" s="680"/>
      <c r="DL34" s="684">
        <v>269702</v>
      </c>
      <c r="DM34" s="679"/>
      <c r="DN34" s="679"/>
      <c r="DO34" s="679"/>
      <c r="DP34" s="679"/>
      <c r="DQ34" s="679"/>
      <c r="DR34" s="679"/>
      <c r="DS34" s="679"/>
      <c r="DT34" s="679"/>
      <c r="DU34" s="679"/>
      <c r="DV34" s="680"/>
      <c r="DW34" s="681">
        <v>15.2</v>
      </c>
      <c r="DX34" s="699"/>
      <c r="DY34" s="699"/>
      <c r="DZ34" s="699"/>
      <c r="EA34" s="699"/>
      <c r="EB34" s="699"/>
      <c r="EC34" s="714"/>
    </row>
    <row r="35" spans="2:133" ht="11.25" customHeight="1" x14ac:dyDescent="0.2">
      <c r="B35" s="675" t="s">
        <v>327</v>
      </c>
      <c r="C35" s="676"/>
      <c r="D35" s="676"/>
      <c r="E35" s="676"/>
      <c r="F35" s="676"/>
      <c r="G35" s="676"/>
      <c r="H35" s="676"/>
      <c r="I35" s="676"/>
      <c r="J35" s="676"/>
      <c r="K35" s="676"/>
      <c r="L35" s="676"/>
      <c r="M35" s="676"/>
      <c r="N35" s="676"/>
      <c r="O35" s="676"/>
      <c r="P35" s="676"/>
      <c r="Q35" s="677"/>
      <c r="R35" s="678">
        <v>93805</v>
      </c>
      <c r="S35" s="679"/>
      <c r="T35" s="679"/>
      <c r="U35" s="679"/>
      <c r="V35" s="679"/>
      <c r="W35" s="679"/>
      <c r="X35" s="679"/>
      <c r="Y35" s="680"/>
      <c r="Z35" s="715">
        <v>2.2999999999999998</v>
      </c>
      <c r="AA35" s="715"/>
      <c r="AB35" s="715"/>
      <c r="AC35" s="715"/>
      <c r="AD35" s="716" t="s">
        <v>247</v>
      </c>
      <c r="AE35" s="716"/>
      <c r="AF35" s="716"/>
      <c r="AG35" s="716"/>
      <c r="AH35" s="716"/>
      <c r="AI35" s="716"/>
      <c r="AJ35" s="716"/>
      <c r="AK35" s="716"/>
      <c r="AL35" s="681" t="s">
        <v>129</v>
      </c>
      <c r="AM35" s="682"/>
      <c r="AN35" s="682"/>
      <c r="AO35" s="717"/>
      <c r="AP35" s="235"/>
      <c r="AQ35" s="739" t="s">
        <v>328</v>
      </c>
      <c r="AR35" s="740"/>
      <c r="AS35" s="740"/>
      <c r="AT35" s="740"/>
      <c r="AU35" s="740"/>
      <c r="AV35" s="740"/>
      <c r="AW35" s="740"/>
      <c r="AX35" s="740"/>
      <c r="AY35" s="740"/>
      <c r="AZ35" s="740"/>
      <c r="BA35" s="740"/>
      <c r="BB35" s="740"/>
      <c r="BC35" s="740"/>
      <c r="BD35" s="740"/>
      <c r="BE35" s="740"/>
      <c r="BF35" s="741"/>
      <c r="BG35" s="739" t="s">
        <v>329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330</v>
      </c>
      <c r="CE35" s="712"/>
      <c r="CF35" s="712"/>
      <c r="CG35" s="712"/>
      <c r="CH35" s="712"/>
      <c r="CI35" s="712"/>
      <c r="CJ35" s="712"/>
      <c r="CK35" s="712"/>
      <c r="CL35" s="712"/>
      <c r="CM35" s="712"/>
      <c r="CN35" s="712"/>
      <c r="CO35" s="712"/>
      <c r="CP35" s="712"/>
      <c r="CQ35" s="713"/>
      <c r="CR35" s="678">
        <v>92327</v>
      </c>
      <c r="CS35" s="697"/>
      <c r="CT35" s="697"/>
      <c r="CU35" s="697"/>
      <c r="CV35" s="697"/>
      <c r="CW35" s="697"/>
      <c r="CX35" s="697"/>
      <c r="CY35" s="698"/>
      <c r="CZ35" s="681">
        <v>2.5</v>
      </c>
      <c r="DA35" s="699"/>
      <c r="DB35" s="699"/>
      <c r="DC35" s="700"/>
      <c r="DD35" s="684">
        <v>54307</v>
      </c>
      <c r="DE35" s="697"/>
      <c r="DF35" s="697"/>
      <c r="DG35" s="697"/>
      <c r="DH35" s="697"/>
      <c r="DI35" s="697"/>
      <c r="DJ35" s="697"/>
      <c r="DK35" s="698"/>
      <c r="DL35" s="684">
        <v>22268</v>
      </c>
      <c r="DM35" s="697"/>
      <c r="DN35" s="697"/>
      <c r="DO35" s="697"/>
      <c r="DP35" s="697"/>
      <c r="DQ35" s="697"/>
      <c r="DR35" s="697"/>
      <c r="DS35" s="697"/>
      <c r="DT35" s="697"/>
      <c r="DU35" s="697"/>
      <c r="DV35" s="698"/>
      <c r="DW35" s="681">
        <v>1.3</v>
      </c>
      <c r="DX35" s="699"/>
      <c r="DY35" s="699"/>
      <c r="DZ35" s="699"/>
      <c r="EA35" s="699"/>
      <c r="EB35" s="699"/>
      <c r="EC35" s="714"/>
    </row>
    <row r="36" spans="2:133" ht="11.25" customHeight="1" x14ac:dyDescent="0.2">
      <c r="B36" s="675" t="s">
        <v>331</v>
      </c>
      <c r="C36" s="676"/>
      <c r="D36" s="676"/>
      <c r="E36" s="676"/>
      <c r="F36" s="676"/>
      <c r="G36" s="676"/>
      <c r="H36" s="676"/>
      <c r="I36" s="676"/>
      <c r="J36" s="676"/>
      <c r="K36" s="676"/>
      <c r="L36" s="676"/>
      <c r="M36" s="676"/>
      <c r="N36" s="676"/>
      <c r="O36" s="676"/>
      <c r="P36" s="676"/>
      <c r="Q36" s="677"/>
      <c r="R36" s="678">
        <v>145756</v>
      </c>
      <c r="S36" s="679"/>
      <c r="T36" s="679"/>
      <c r="U36" s="679"/>
      <c r="V36" s="679"/>
      <c r="W36" s="679"/>
      <c r="X36" s="679"/>
      <c r="Y36" s="680"/>
      <c r="Z36" s="715">
        <v>3.6</v>
      </c>
      <c r="AA36" s="715"/>
      <c r="AB36" s="715"/>
      <c r="AC36" s="715"/>
      <c r="AD36" s="716" t="s">
        <v>139</v>
      </c>
      <c r="AE36" s="716"/>
      <c r="AF36" s="716"/>
      <c r="AG36" s="716"/>
      <c r="AH36" s="716"/>
      <c r="AI36" s="716"/>
      <c r="AJ36" s="716"/>
      <c r="AK36" s="716"/>
      <c r="AL36" s="681" t="s">
        <v>247</v>
      </c>
      <c r="AM36" s="682"/>
      <c r="AN36" s="682"/>
      <c r="AO36" s="717"/>
      <c r="AP36" s="235"/>
      <c r="AQ36" s="730" t="s">
        <v>332</v>
      </c>
      <c r="AR36" s="731"/>
      <c r="AS36" s="731"/>
      <c r="AT36" s="731"/>
      <c r="AU36" s="731"/>
      <c r="AV36" s="731"/>
      <c r="AW36" s="731"/>
      <c r="AX36" s="731"/>
      <c r="AY36" s="732"/>
      <c r="AZ36" s="733">
        <v>187823</v>
      </c>
      <c r="BA36" s="734"/>
      <c r="BB36" s="734"/>
      <c r="BC36" s="734"/>
      <c r="BD36" s="734"/>
      <c r="BE36" s="734"/>
      <c r="BF36" s="735"/>
      <c r="BG36" s="736" t="s">
        <v>333</v>
      </c>
      <c r="BH36" s="737"/>
      <c r="BI36" s="737"/>
      <c r="BJ36" s="737"/>
      <c r="BK36" s="737"/>
      <c r="BL36" s="737"/>
      <c r="BM36" s="737"/>
      <c r="BN36" s="737"/>
      <c r="BO36" s="737"/>
      <c r="BP36" s="737"/>
      <c r="BQ36" s="737"/>
      <c r="BR36" s="737"/>
      <c r="BS36" s="737"/>
      <c r="BT36" s="737"/>
      <c r="BU36" s="738"/>
      <c r="BV36" s="733">
        <v>39083</v>
      </c>
      <c r="BW36" s="734"/>
      <c r="BX36" s="734"/>
      <c r="BY36" s="734"/>
      <c r="BZ36" s="734"/>
      <c r="CA36" s="734"/>
      <c r="CB36" s="735"/>
      <c r="CD36" s="711" t="s">
        <v>334</v>
      </c>
      <c r="CE36" s="712"/>
      <c r="CF36" s="712"/>
      <c r="CG36" s="712"/>
      <c r="CH36" s="712"/>
      <c r="CI36" s="712"/>
      <c r="CJ36" s="712"/>
      <c r="CK36" s="712"/>
      <c r="CL36" s="712"/>
      <c r="CM36" s="712"/>
      <c r="CN36" s="712"/>
      <c r="CO36" s="712"/>
      <c r="CP36" s="712"/>
      <c r="CQ36" s="713"/>
      <c r="CR36" s="678">
        <v>704343</v>
      </c>
      <c r="CS36" s="679"/>
      <c r="CT36" s="679"/>
      <c r="CU36" s="679"/>
      <c r="CV36" s="679"/>
      <c r="CW36" s="679"/>
      <c r="CX36" s="679"/>
      <c r="CY36" s="680"/>
      <c r="CZ36" s="681">
        <v>19.2</v>
      </c>
      <c r="DA36" s="699"/>
      <c r="DB36" s="699"/>
      <c r="DC36" s="700"/>
      <c r="DD36" s="684">
        <v>220396</v>
      </c>
      <c r="DE36" s="679"/>
      <c r="DF36" s="679"/>
      <c r="DG36" s="679"/>
      <c r="DH36" s="679"/>
      <c r="DI36" s="679"/>
      <c r="DJ36" s="679"/>
      <c r="DK36" s="680"/>
      <c r="DL36" s="684">
        <v>154592</v>
      </c>
      <c r="DM36" s="679"/>
      <c r="DN36" s="679"/>
      <c r="DO36" s="679"/>
      <c r="DP36" s="679"/>
      <c r="DQ36" s="679"/>
      <c r="DR36" s="679"/>
      <c r="DS36" s="679"/>
      <c r="DT36" s="679"/>
      <c r="DU36" s="679"/>
      <c r="DV36" s="680"/>
      <c r="DW36" s="681">
        <v>8.6999999999999993</v>
      </c>
      <c r="DX36" s="699"/>
      <c r="DY36" s="699"/>
      <c r="DZ36" s="699"/>
      <c r="EA36" s="699"/>
      <c r="EB36" s="699"/>
      <c r="EC36" s="714"/>
    </row>
    <row r="37" spans="2:133" ht="11.25" customHeight="1" x14ac:dyDescent="0.2">
      <c r="B37" s="675" t="s">
        <v>335</v>
      </c>
      <c r="C37" s="676"/>
      <c r="D37" s="676"/>
      <c r="E37" s="676"/>
      <c r="F37" s="676"/>
      <c r="G37" s="676"/>
      <c r="H37" s="676"/>
      <c r="I37" s="676"/>
      <c r="J37" s="676"/>
      <c r="K37" s="676"/>
      <c r="L37" s="676"/>
      <c r="M37" s="676"/>
      <c r="N37" s="676"/>
      <c r="O37" s="676"/>
      <c r="P37" s="676"/>
      <c r="Q37" s="677"/>
      <c r="R37" s="678">
        <v>244032</v>
      </c>
      <c r="S37" s="679"/>
      <c r="T37" s="679"/>
      <c r="U37" s="679"/>
      <c r="V37" s="679"/>
      <c r="W37" s="679"/>
      <c r="X37" s="679"/>
      <c r="Y37" s="680"/>
      <c r="Z37" s="715">
        <v>6</v>
      </c>
      <c r="AA37" s="715"/>
      <c r="AB37" s="715"/>
      <c r="AC37" s="715"/>
      <c r="AD37" s="716" t="s">
        <v>139</v>
      </c>
      <c r="AE37" s="716"/>
      <c r="AF37" s="716"/>
      <c r="AG37" s="716"/>
      <c r="AH37" s="716"/>
      <c r="AI37" s="716"/>
      <c r="AJ37" s="716"/>
      <c r="AK37" s="716"/>
      <c r="AL37" s="681" t="s">
        <v>129</v>
      </c>
      <c r="AM37" s="682"/>
      <c r="AN37" s="682"/>
      <c r="AO37" s="717"/>
      <c r="AQ37" s="718" t="s">
        <v>336</v>
      </c>
      <c r="AR37" s="719"/>
      <c r="AS37" s="719"/>
      <c r="AT37" s="719"/>
      <c r="AU37" s="719"/>
      <c r="AV37" s="719"/>
      <c r="AW37" s="719"/>
      <c r="AX37" s="719"/>
      <c r="AY37" s="720"/>
      <c r="AZ37" s="678">
        <v>38806</v>
      </c>
      <c r="BA37" s="679"/>
      <c r="BB37" s="679"/>
      <c r="BC37" s="679"/>
      <c r="BD37" s="697"/>
      <c r="BE37" s="697"/>
      <c r="BF37" s="721"/>
      <c r="BG37" s="711" t="s">
        <v>337</v>
      </c>
      <c r="BH37" s="712"/>
      <c r="BI37" s="712"/>
      <c r="BJ37" s="712"/>
      <c r="BK37" s="712"/>
      <c r="BL37" s="712"/>
      <c r="BM37" s="712"/>
      <c r="BN37" s="712"/>
      <c r="BO37" s="712"/>
      <c r="BP37" s="712"/>
      <c r="BQ37" s="712"/>
      <c r="BR37" s="712"/>
      <c r="BS37" s="712"/>
      <c r="BT37" s="712"/>
      <c r="BU37" s="713"/>
      <c r="BV37" s="678">
        <v>38374</v>
      </c>
      <c r="BW37" s="679"/>
      <c r="BX37" s="679"/>
      <c r="BY37" s="679"/>
      <c r="BZ37" s="679"/>
      <c r="CA37" s="679"/>
      <c r="CB37" s="722"/>
      <c r="CD37" s="711" t="s">
        <v>338</v>
      </c>
      <c r="CE37" s="712"/>
      <c r="CF37" s="712"/>
      <c r="CG37" s="712"/>
      <c r="CH37" s="712"/>
      <c r="CI37" s="712"/>
      <c r="CJ37" s="712"/>
      <c r="CK37" s="712"/>
      <c r="CL37" s="712"/>
      <c r="CM37" s="712"/>
      <c r="CN37" s="712"/>
      <c r="CO37" s="712"/>
      <c r="CP37" s="712"/>
      <c r="CQ37" s="713"/>
      <c r="CR37" s="678">
        <v>395</v>
      </c>
      <c r="CS37" s="697"/>
      <c r="CT37" s="697"/>
      <c r="CU37" s="697"/>
      <c r="CV37" s="697"/>
      <c r="CW37" s="697"/>
      <c r="CX37" s="697"/>
      <c r="CY37" s="698"/>
      <c r="CZ37" s="681">
        <v>0</v>
      </c>
      <c r="DA37" s="699"/>
      <c r="DB37" s="699"/>
      <c r="DC37" s="700"/>
      <c r="DD37" s="684">
        <v>395</v>
      </c>
      <c r="DE37" s="697"/>
      <c r="DF37" s="697"/>
      <c r="DG37" s="697"/>
      <c r="DH37" s="697"/>
      <c r="DI37" s="697"/>
      <c r="DJ37" s="697"/>
      <c r="DK37" s="698"/>
      <c r="DL37" s="684">
        <v>395</v>
      </c>
      <c r="DM37" s="697"/>
      <c r="DN37" s="697"/>
      <c r="DO37" s="697"/>
      <c r="DP37" s="697"/>
      <c r="DQ37" s="697"/>
      <c r="DR37" s="697"/>
      <c r="DS37" s="697"/>
      <c r="DT37" s="697"/>
      <c r="DU37" s="697"/>
      <c r="DV37" s="698"/>
      <c r="DW37" s="681">
        <v>0</v>
      </c>
      <c r="DX37" s="699"/>
      <c r="DY37" s="699"/>
      <c r="DZ37" s="699"/>
      <c r="EA37" s="699"/>
      <c r="EB37" s="699"/>
      <c r="EC37" s="714"/>
    </row>
    <row r="38" spans="2:133" ht="11.25" customHeight="1" x14ac:dyDescent="0.2">
      <c r="B38" s="675" t="s">
        <v>339</v>
      </c>
      <c r="C38" s="676"/>
      <c r="D38" s="676"/>
      <c r="E38" s="676"/>
      <c r="F38" s="676"/>
      <c r="G38" s="676"/>
      <c r="H38" s="676"/>
      <c r="I38" s="676"/>
      <c r="J38" s="676"/>
      <c r="K38" s="676"/>
      <c r="L38" s="676"/>
      <c r="M38" s="676"/>
      <c r="N38" s="676"/>
      <c r="O38" s="676"/>
      <c r="P38" s="676"/>
      <c r="Q38" s="677"/>
      <c r="R38" s="678">
        <v>142253</v>
      </c>
      <c r="S38" s="679"/>
      <c r="T38" s="679"/>
      <c r="U38" s="679"/>
      <c r="V38" s="679"/>
      <c r="W38" s="679"/>
      <c r="X38" s="679"/>
      <c r="Y38" s="680"/>
      <c r="Z38" s="715">
        <v>3.5</v>
      </c>
      <c r="AA38" s="715"/>
      <c r="AB38" s="715"/>
      <c r="AC38" s="715"/>
      <c r="AD38" s="716">
        <v>33</v>
      </c>
      <c r="AE38" s="716"/>
      <c r="AF38" s="716"/>
      <c r="AG38" s="716"/>
      <c r="AH38" s="716"/>
      <c r="AI38" s="716"/>
      <c r="AJ38" s="716"/>
      <c r="AK38" s="716"/>
      <c r="AL38" s="681">
        <v>0</v>
      </c>
      <c r="AM38" s="682"/>
      <c r="AN38" s="682"/>
      <c r="AO38" s="717"/>
      <c r="AQ38" s="718" t="s">
        <v>340</v>
      </c>
      <c r="AR38" s="719"/>
      <c r="AS38" s="719"/>
      <c r="AT38" s="719"/>
      <c r="AU38" s="719"/>
      <c r="AV38" s="719"/>
      <c r="AW38" s="719"/>
      <c r="AX38" s="719"/>
      <c r="AY38" s="720"/>
      <c r="AZ38" s="678">
        <v>35139</v>
      </c>
      <c r="BA38" s="679"/>
      <c r="BB38" s="679"/>
      <c r="BC38" s="679"/>
      <c r="BD38" s="697"/>
      <c r="BE38" s="697"/>
      <c r="BF38" s="721"/>
      <c r="BG38" s="711" t="s">
        <v>341</v>
      </c>
      <c r="BH38" s="712"/>
      <c r="BI38" s="712"/>
      <c r="BJ38" s="712"/>
      <c r="BK38" s="712"/>
      <c r="BL38" s="712"/>
      <c r="BM38" s="712"/>
      <c r="BN38" s="712"/>
      <c r="BO38" s="712"/>
      <c r="BP38" s="712"/>
      <c r="BQ38" s="712"/>
      <c r="BR38" s="712"/>
      <c r="BS38" s="712"/>
      <c r="BT38" s="712"/>
      <c r="BU38" s="713"/>
      <c r="BV38" s="678">
        <v>197</v>
      </c>
      <c r="BW38" s="679"/>
      <c r="BX38" s="679"/>
      <c r="BY38" s="679"/>
      <c r="BZ38" s="679"/>
      <c r="CA38" s="679"/>
      <c r="CB38" s="722"/>
      <c r="CD38" s="711" t="s">
        <v>342</v>
      </c>
      <c r="CE38" s="712"/>
      <c r="CF38" s="712"/>
      <c r="CG38" s="712"/>
      <c r="CH38" s="712"/>
      <c r="CI38" s="712"/>
      <c r="CJ38" s="712"/>
      <c r="CK38" s="712"/>
      <c r="CL38" s="712"/>
      <c r="CM38" s="712"/>
      <c r="CN38" s="712"/>
      <c r="CO38" s="712"/>
      <c r="CP38" s="712"/>
      <c r="CQ38" s="713"/>
      <c r="CR38" s="678">
        <v>184146</v>
      </c>
      <c r="CS38" s="679"/>
      <c r="CT38" s="679"/>
      <c r="CU38" s="679"/>
      <c r="CV38" s="679"/>
      <c r="CW38" s="679"/>
      <c r="CX38" s="679"/>
      <c r="CY38" s="680"/>
      <c r="CZ38" s="681">
        <v>5</v>
      </c>
      <c r="DA38" s="699"/>
      <c r="DB38" s="699"/>
      <c r="DC38" s="700"/>
      <c r="DD38" s="684">
        <v>175849</v>
      </c>
      <c r="DE38" s="679"/>
      <c r="DF38" s="679"/>
      <c r="DG38" s="679"/>
      <c r="DH38" s="679"/>
      <c r="DI38" s="679"/>
      <c r="DJ38" s="679"/>
      <c r="DK38" s="680"/>
      <c r="DL38" s="684">
        <v>121519</v>
      </c>
      <c r="DM38" s="679"/>
      <c r="DN38" s="679"/>
      <c r="DO38" s="679"/>
      <c r="DP38" s="679"/>
      <c r="DQ38" s="679"/>
      <c r="DR38" s="679"/>
      <c r="DS38" s="679"/>
      <c r="DT38" s="679"/>
      <c r="DU38" s="679"/>
      <c r="DV38" s="680"/>
      <c r="DW38" s="681">
        <v>6.9</v>
      </c>
      <c r="DX38" s="699"/>
      <c r="DY38" s="699"/>
      <c r="DZ38" s="699"/>
      <c r="EA38" s="699"/>
      <c r="EB38" s="699"/>
      <c r="EC38" s="714"/>
    </row>
    <row r="39" spans="2:133" ht="11.25" customHeight="1" x14ac:dyDescent="0.2">
      <c r="B39" s="675" t="s">
        <v>343</v>
      </c>
      <c r="C39" s="676"/>
      <c r="D39" s="676"/>
      <c r="E39" s="676"/>
      <c r="F39" s="676"/>
      <c r="G39" s="676"/>
      <c r="H39" s="676"/>
      <c r="I39" s="676"/>
      <c r="J39" s="676"/>
      <c r="K39" s="676"/>
      <c r="L39" s="676"/>
      <c r="M39" s="676"/>
      <c r="N39" s="676"/>
      <c r="O39" s="676"/>
      <c r="P39" s="676"/>
      <c r="Q39" s="677"/>
      <c r="R39" s="678">
        <v>429542</v>
      </c>
      <c r="S39" s="679"/>
      <c r="T39" s="679"/>
      <c r="U39" s="679"/>
      <c r="V39" s="679"/>
      <c r="W39" s="679"/>
      <c r="X39" s="679"/>
      <c r="Y39" s="680"/>
      <c r="Z39" s="715">
        <v>10.6</v>
      </c>
      <c r="AA39" s="715"/>
      <c r="AB39" s="715"/>
      <c r="AC39" s="715"/>
      <c r="AD39" s="716" t="s">
        <v>139</v>
      </c>
      <c r="AE39" s="716"/>
      <c r="AF39" s="716"/>
      <c r="AG39" s="716"/>
      <c r="AH39" s="716"/>
      <c r="AI39" s="716"/>
      <c r="AJ39" s="716"/>
      <c r="AK39" s="716"/>
      <c r="AL39" s="681" t="s">
        <v>247</v>
      </c>
      <c r="AM39" s="682"/>
      <c r="AN39" s="682"/>
      <c r="AO39" s="717"/>
      <c r="AQ39" s="718" t="s">
        <v>344</v>
      </c>
      <c r="AR39" s="719"/>
      <c r="AS39" s="719"/>
      <c r="AT39" s="719"/>
      <c r="AU39" s="719"/>
      <c r="AV39" s="719"/>
      <c r="AW39" s="719"/>
      <c r="AX39" s="719"/>
      <c r="AY39" s="720"/>
      <c r="AZ39" s="678">
        <v>15838</v>
      </c>
      <c r="BA39" s="679"/>
      <c r="BB39" s="679"/>
      <c r="BC39" s="679"/>
      <c r="BD39" s="697"/>
      <c r="BE39" s="697"/>
      <c r="BF39" s="721"/>
      <c r="BG39" s="711" t="s">
        <v>345</v>
      </c>
      <c r="BH39" s="712"/>
      <c r="BI39" s="712"/>
      <c r="BJ39" s="712"/>
      <c r="BK39" s="712"/>
      <c r="BL39" s="712"/>
      <c r="BM39" s="712"/>
      <c r="BN39" s="712"/>
      <c r="BO39" s="712"/>
      <c r="BP39" s="712"/>
      <c r="BQ39" s="712"/>
      <c r="BR39" s="712"/>
      <c r="BS39" s="712"/>
      <c r="BT39" s="712"/>
      <c r="BU39" s="713"/>
      <c r="BV39" s="678">
        <v>329</v>
      </c>
      <c r="BW39" s="679"/>
      <c r="BX39" s="679"/>
      <c r="BY39" s="679"/>
      <c r="BZ39" s="679"/>
      <c r="CA39" s="679"/>
      <c r="CB39" s="722"/>
      <c r="CD39" s="711" t="s">
        <v>346</v>
      </c>
      <c r="CE39" s="712"/>
      <c r="CF39" s="712"/>
      <c r="CG39" s="712"/>
      <c r="CH39" s="712"/>
      <c r="CI39" s="712"/>
      <c r="CJ39" s="712"/>
      <c r="CK39" s="712"/>
      <c r="CL39" s="712"/>
      <c r="CM39" s="712"/>
      <c r="CN39" s="712"/>
      <c r="CO39" s="712"/>
      <c r="CP39" s="712"/>
      <c r="CQ39" s="713"/>
      <c r="CR39" s="678">
        <v>254531</v>
      </c>
      <c r="CS39" s="697"/>
      <c r="CT39" s="697"/>
      <c r="CU39" s="697"/>
      <c r="CV39" s="697"/>
      <c r="CW39" s="697"/>
      <c r="CX39" s="697"/>
      <c r="CY39" s="698"/>
      <c r="CZ39" s="681">
        <v>6.9</v>
      </c>
      <c r="DA39" s="699"/>
      <c r="DB39" s="699"/>
      <c r="DC39" s="700"/>
      <c r="DD39" s="684">
        <v>222272</v>
      </c>
      <c r="DE39" s="697"/>
      <c r="DF39" s="697"/>
      <c r="DG39" s="697"/>
      <c r="DH39" s="697"/>
      <c r="DI39" s="697"/>
      <c r="DJ39" s="697"/>
      <c r="DK39" s="698"/>
      <c r="DL39" s="684" t="s">
        <v>129</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2">
      <c r="B40" s="675" t="s">
        <v>347</v>
      </c>
      <c r="C40" s="676"/>
      <c r="D40" s="676"/>
      <c r="E40" s="676"/>
      <c r="F40" s="676"/>
      <c r="G40" s="676"/>
      <c r="H40" s="676"/>
      <c r="I40" s="676"/>
      <c r="J40" s="676"/>
      <c r="K40" s="676"/>
      <c r="L40" s="676"/>
      <c r="M40" s="676"/>
      <c r="N40" s="676"/>
      <c r="O40" s="676"/>
      <c r="P40" s="676"/>
      <c r="Q40" s="677"/>
      <c r="R40" s="678" t="s">
        <v>139</v>
      </c>
      <c r="S40" s="679"/>
      <c r="T40" s="679"/>
      <c r="U40" s="679"/>
      <c r="V40" s="679"/>
      <c r="W40" s="679"/>
      <c r="X40" s="679"/>
      <c r="Y40" s="680"/>
      <c r="Z40" s="715" t="s">
        <v>129</v>
      </c>
      <c r="AA40" s="715"/>
      <c r="AB40" s="715"/>
      <c r="AC40" s="715"/>
      <c r="AD40" s="716" t="s">
        <v>247</v>
      </c>
      <c r="AE40" s="716"/>
      <c r="AF40" s="716"/>
      <c r="AG40" s="716"/>
      <c r="AH40" s="716"/>
      <c r="AI40" s="716"/>
      <c r="AJ40" s="716"/>
      <c r="AK40" s="716"/>
      <c r="AL40" s="681" t="s">
        <v>139</v>
      </c>
      <c r="AM40" s="682"/>
      <c r="AN40" s="682"/>
      <c r="AO40" s="717"/>
      <c r="AQ40" s="718" t="s">
        <v>348</v>
      </c>
      <c r="AR40" s="719"/>
      <c r="AS40" s="719"/>
      <c r="AT40" s="719"/>
      <c r="AU40" s="719"/>
      <c r="AV40" s="719"/>
      <c r="AW40" s="719"/>
      <c r="AX40" s="719"/>
      <c r="AY40" s="720"/>
      <c r="AZ40" s="678" t="s">
        <v>139</v>
      </c>
      <c r="BA40" s="679"/>
      <c r="BB40" s="679"/>
      <c r="BC40" s="679"/>
      <c r="BD40" s="697"/>
      <c r="BE40" s="697"/>
      <c r="BF40" s="721"/>
      <c r="BG40" s="723" t="s">
        <v>349</v>
      </c>
      <c r="BH40" s="724"/>
      <c r="BI40" s="724"/>
      <c r="BJ40" s="724"/>
      <c r="BK40" s="724"/>
      <c r="BL40" s="236"/>
      <c r="BM40" s="712" t="s">
        <v>350</v>
      </c>
      <c r="BN40" s="712"/>
      <c r="BO40" s="712"/>
      <c r="BP40" s="712"/>
      <c r="BQ40" s="712"/>
      <c r="BR40" s="712"/>
      <c r="BS40" s="712"/>
      <c r="BT40" s="712"/>
      <c r="BU40" s="713"/>
      <c r="BV40" s="678">
        <v>129</v>
      </c>
      <c r="BW40" s="679"/>
      <c r="BX40" s="679"/>
      <c r="BY40" s="679"/>
      <c r="BZ40" s="679"/>
      <c r="CA40" s="679"/>
      <c r="CB40" s="722"/>
      <c r="CD40" s="711" t="s">
        <v>351</v>
      </c>
      <c r="CE40" s="712"/>
      <c r="CF40" s="712"/>
      <c r="CG40" s="712"/>
      <c r="CH40" s="712"/>
      <c r="CI40" s="712"/>
      <c r="CJ40" s="712"/>
      <c r="CK40" s="712"/>
      <c r="CL40" s="712"/>
      <c r="CM40" s="712"/>
      <c r="CN40" s="712"/>
      <c r="CO40" s="712"/>
      <c r="CP40" s="712"/>
      <c r="CQ40" s="713"/>
      <c r="CR40" s="678">
        <v>30000</v>
      </c>
      <c r="CS40" s="679"/>
      <c r="CT40" s="679"/>
      <c r="CU40" s="679"/>
      <c r="CV40" s="679"/>
      <c r="CW40" s="679"/>
      <c r="CX40" s="679"/>
      <c r="CY40" s="680"/>
      <c r="CZ40" s="681">
        <v>0.8</v>
      </c>
      <c r="DA40" s="699"/>
      <c r="DB40" s="699"/>
      <c r="DC40" s="700"/>
      <c r="DD40" s="684" t="s">
        <v>247</v>
      </c>
      <c r="DE40" s="679"/>
      <c r="DF40" s="679"/>
      <c r="DG40" s="679"/>
      <c r="DH40" s="679"/>
      <c r="DI40" s="679"/>
      <c r="DJ40" s="679"/>
      <c r="DK40" s="680"/>
      <c r="DL40" s="684" t="s">
        <v>247</v>
      </c>
      <c r="DM40" s="679"/>
      <c r="DN40" s="679"/>
      <c r="DO40" s="679"/>
      <c r="DP40" s="679"/>
      <c r="DQ40" s="679"/>
      <c r="DR40" s="679"/>
      <c r="DS40" s="679"/>
      <c r="DT40" s="679"/>
      <c r="DU40" s="679"/>
      <c r="DV40" s="680"/>
      <c r="DW40" s="681" t="s">
        <v>247</v>
      </c>
      <c r="DX40" s="699"/>
      <c r="DY40" s="699"/>
      <c r="DZ40" s="699"/>
      <c r="EA40" s="699"/>
      <c r="EB40" s="699"/>
      <c r="EC40" s="714"/>
    </row>
    <row r="41" spans="2:133" ht="11.25" customHeight="1" x14ac:dyDescent="0.2">
      <c r="B41" s="675" t="s">
        <v>352</v>
      </c>
      <c r="C41" s="676"/>
      <c r="D41" s="676"/>
      <c r="E41" s="676"/>
      <c r="F41" s="676"/>
      <c r="G41" s="676"/>
      <c r="H41" s="676"/>
      <c r="I41" s="676"/>
      <c r="J41" s="676"/>
      <c r="K41" s="676"/>
      <c r="L41" s="676"/>
      <c r="M41" s="676"/>
      <c r="N41" s="676"/>
      <c r="O41" s="676"/>
      <c r="P41" s="676"/>
      <c r="Q41" s="677"/>
      <c r="R41" s="678">
        <v>57242</v>
      </c>
      <c r="S41" s="679"/>
      <c r="T41" s="679"/>
      <c r="U41" s="679"/>
      <c r="V41" s="679"/>
      <c r="W41" s="679"/>
      <c r="X41" s="679"/>
      <c r="Y41" s="680"/>
      <c r="Z41" s="715">
        <v>1.4</v>
      </c>
      <c r="AA41" s="715"/>
      <c r="AB41" s="715"/>
      <c r="AC41" s="715"/>
      <c r="AD41" s="716" t="s">
        <v>139</v>
      </c>
      <c r="AE41" s="716"/>
      <c r="AF41" s="716"/>
      <c r="AG41" s="716"/>
      <c r="AH41" s="716"/>
      <c r="AI41" s="716"/>
      <c r="AJ41" s="716"/>
      <c r="AK41" s="716"/>
      <c r="AL41" s="681" t="s">
        <v>247</v>
      </c>
      <c r="AM41" s="682"/>
      <c r="AN41" s="682"/>
      <c r="AO41" s="717"/>
      <c r="AQ41" s="718" t="s">
        <v>353</v>
      </c>
      <c r="AR41" s="719"/>
      <c r="AS41" s="719"/>
      <c r="AT41" s="719"/>
      <c r="AU41" s="719"/>
      <c r="AV41" s="719"/>
      <c r="AW41" s="719"/>
      <c r="AX41" s="719"/>
      <c r="AY41" s="720"/>
      <c r="AZ41" s="678">
        <v>35774</v>
      </c>
      <c r="BA41" s="679"/>
      <c r="BB41" s="679"/>
      <c r="BC41" s="679"/>
      <c r="BD41" s="697"/>
      <c r="BE41" s="697"/>
      <c r="BF41" s="721"/>
      <c r="BG41" s="723"/>
      <c r="BH41" s="724"/>
      <c r="BI41" s="724"/>
      <c r="BJ41" s="724"/>
      <c r="BK41" s="724"/>
      <c r="BL41" s="236"/>
      <c r="BM41" s="712" t="s">
        <v>354</v>
      </c>
      <c r="BN41" s="712"/>
      <c r="BO41" s="712"/>
      <c r="BP41" s="712"/>
      <c r="BQ41" s="712"/>
      <c r="BR41" s="712"/>
      <c r="BS41" s="712"/>
      <c r="BT41" s="712"/>
      <c r="BU41" s="713"/>
      <c r="BV41" s="678">
        <v>2</v>
      </c>
      <c r="BW41" s="679"/>
      <c r="BX41" s="679"/>
      <c r="BY41" s="679"/>
      <c r="BZ41" s="679"/>
      <c r="CA41" s="679"/>
      <c r="CB41" s="722"/>
      <c r="CD41" s="711" t="s">
        <v>355</v>
      </c>
      <c r="CE41" s="712"/>
      <c r="CF41" s="712"/>
      <c r="CG41" s="712"/>
      <c r="CH41" s="712"/>
      <c r="CI41" s="712"/>
      <c r="CJ41" s="712"/>
      <c r="CK41" s="712"/>
      <c r="CL41" s="712"/>
      <c r="CM41" s="712"/>
      <c r="CN41" s="712"/>
      <c r="CO41" s="712"/>
      <c r="CP41" s="712"/>
      <c r="CQ41" s="713"/>
      <c r="CR41" s="678" t="s">
        <v>139</v>
      </c>
      <c r="CS41" s="697"/>
      <c r="CT41" s="697"/>
      <c r="CU41" s="697"/>
      <c r="CV41" s="697"/>
      <c r="CW41" s="697"/>
      <c r="CX41" s="697"/>
      <c r="CY41" s="698"/>
      <c r="CZ41" s="681" t="s">
        <v>139</v>
      </c>
      <c r="DA41" s="699"/>
      <c r="DB41" s="699"/>
      <c r="DC41" s="700"/>
      <c r="DD41" s="684" t="s">
        <v>139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356</v>
      </c>
      <c r="C42" s="660"/>
      <c r="D42" s="660"/>
      <c r="E42" s="660"/>
      <c r="F42" s="660"/>
      <c r="G42" s="660"/>
      <c r="H42" s="660"/>
      <c r="I42" s="660"/>
      <c r="J42" s="660"/>
      <c r="K42" s="660"/>
      <c r="L42" s="660"/>
      <c r="M42" s="660"/>
      <c r="N42" s="660"/>
      <c r="O42" s="660"/>
      <c r="P42" s="660"/>
      <c r="Q42" s="661"/>
      <c r="R42" s="662">
        <v>4040263</v>
      </c>
      <c r="S42" s="701"/>
      <c r="T42" s="701"/>
      <c r="U42" s="701"/>
      <c r="V42" s="701"/>
      <c r="W42" s="701"/>
      <c r="X42" s="701"/>
      <c r="Y42" s="703"/>
      <c r="Z42" s="704">
        <v>100</v>
      </c>
      <c r="AA42" s="704"/>
      <c r="AB42" s="704"/>
      <c r="AC42" s="704"/>
      <c r="AD42" s="705">
        <v>1713537</v>
      </c>
      <c r="AE42" s="705"/>
      <c r="AF42" s="705"/>
      <c r="AG42" s="705"/>
      <c r="AH42" s="705"/>
      <c r="AI42" s="705"/>
      <c r="AJ42" s="705"/>
      <c r="AK42" s="705"/>
      <c r="AL42" s="665">
        <v>100</v>
      </c>
      <c r="AM42" s="706"/>
      <c r="AN42" s="706"/>
      <c r="AO42" s="707"/>
      <c r="AQ42" s="708" t="s">
        <v>357</v>
      </c>
      <c r="AR42" s="709"/>
      <c r="AS42" s="709"/>
      <c r="AT42" s="709"/>
      <c r="AU42" s="709"/>
      <c r="AV42" s="709"/>
      <c r="AW42" s="709"/>
      <c r="AX42" s="709"/>
      <c r="AY42" s="710"/>
      <c r="AZ42" s="662">
        <v>62266</v>
      </c>
      <c r="BA42" s="701"/>
      <c r="BB42" s="701"/>
      <c r="BC42" s="701"/>
      <c r="BD42" s="663"/>
      <c r="BE42" s="663"/>
      <c r="BF42" s="727"/>
      <c r="BG42" s="725"/>
      <c r="BH42" s="726"/>
      <c r="BI42" s="726"/>
      <c r="BJ42" s="726"/>
      <c r="BK42" s="726"/>
      <c r="BL42" s="237"/>
      <c r="BM42" s="728" t="s">
        <v>358</v>
      </c>
      <c r="BN42" s="728"/>
      <c r="BO42" s="728"/>
      <c r="BP42" s="728"/>
      <c r="BQ42" s="728"/>
      <c r="BR42" s="728"/>
      <c r="BS42" s="728"/>
      <c r="BT42" s="728"/>
      <c r="BU42" s="729"/>
      <c r="BV42" s="662">
        <v>426</v>
      </c>
      <c r="BW42" s="701"/>
      <c r="BX42" s="701"/>
      <c r="BY42" s="701"/>
      <c r="BZ42" s="701"/>
      <c r="CA42" s="701"/>
      <c r="CB42" s="702"/>
      <c r="CD42" s="675" t="s">
        <v>359</v>
      </c>
      <c r="CE42" s="676"/>
      <c r="CF42" s="676"/>
      <c r="CG42" s="676"/>
      <c r="CH42" s="676"/>
      <c r="CI42" s="676"/>
      <c r="CJ42" s="676"/>
      <c r="CK42" s="676"/>
      <c r="CL42" s="676"/>
      <c r="CM42" s="676"/>
      <c r="CN42" s="676"/>
      <c r="CO42" s="676"/>
      <c r="CP42" s="676"/>
      <c r="CQ42" s="677"/>
      <c r="CR42" s="678">
        <v>801672</v>
      </c>
      <c r="CS42" s="679"/>
      <c r="CT42" s="679"/>
      <c r="CU42" s="679"/>
      <c r="CV42" s="679"/>
      <c r="CW42" s="679"/>
      <c r="CX42" s="679"/>
      <c r="CY42" s="680"/>
      <c r="CZ42" s="681">
        <v>21.9</v>
      </c>
      <c r="DA42" s="682"/>
      <c r="DB42" s="682"/>
      <c r="DC42" s="683"/>
      <c r="DD42" s="684">
        <v>192090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360</v>
      </c>
      <c r="CE43" s="676"/>
      <c r="CF43" s="676"/>
      <c r="CG43" s="676"/>
      <c r="CH43" s="676"/>
      <c r="CI43" s="676"/>
      <c r="CJ43" s="676"/>
      <c r="CK43" s="676"/>
      <c r="CL43" s="676"/>
      <c r="CM43" s="676"/>
      <c r="CN43" s="676"/>
      <c r="CO43" s="676"/>
      <c r="CP43" s="676"/>
      <c r="CQ43" s="677"/>
      <c r="CR43" s="678">
        <v>18907</v>
      </c>
      <c r="CS43" s="697"/>
      <c r="CT43" s="697"/>
      <c r="CU43" s="697"/>
      <c r="CV43" s="697"/>
      <c r="CW43" s="697"/>
      <c r="CX43" s="697"/>
      <c r="CY43" s="698"/>
      <c r="CZ43" s="681">
        <v>0.5</v>
      </c>
      <c r="DA43" s="699"/>
      <c r="DB43" s="699"/>
      <c r="DC43" s="700"/>
      <c r="DD43" s="684">
        <v>9987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308</v>
      </c>
      <c r="CE44" s="692"/>
      <c r="CF44" s="675" t="s">
        <v>361</v>
      </c>
      <c r="CG44" s="676"/>
      <c r="CH44" s="676"/>
      <c r="CI44" s="676"/>
      <c r="CJ44" s="676"/>
      <c r="CK44" s="676"/>
      <c r="CL44" s="676"/>
      <c r="CM44" s="676"/>
      <c r="CN44" s="676"/>
      <c r="CO44" s="676"/>
      <c r="CP44" s="676"/>
      <c r="CQ44" s="677"/>
      <c r="CR44" s="678">
        <v>799922</v>
      </c>
      <c r="CS44" s="679"/>
      <c r="CT44" s="679"/>
      <c r="CU44" s="679"/>
      <c r="CV44" s="679"/>
      <c r="CW44" s="679"/>
      <c r="CX44" s="679"/>
      <c r="CY44" s="680"/>
      <c r="CZ44" s="681">
        <v>21.8</v>
      </c>
      <c r="DA44" s="682"/>
      <c r="DB44" s="682"/>
      <c r="DC44" s="683"/>
      <c r="DD44" s="684">
        <v>192057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362</v>
      </c>
      <c r="CG45" s="676"/>
      <c r="CH45" s="676"/>
      <c r="CI45" s="676"/>
      <c r="CJ45" s="676"/>
      <c r="CK45" s="676"/>
      <c r="CL45" s="676"/>
      <c r="CM45" s="676"/>
      <c r="CN45" s="676"/>
      <c r="CO45" s="676"/>
      <c r="CP45" s="676"/>
      <c r="CQ45" s="677"/>
      <c r="CR45" s="678">
        <v>291116</v>
      </c>
      <c r="CS45" s="697"/>
      <c r="CT45" s="697"/>
      <c r="CU45" s="697"/>
      <c r="CV45" s="697"/>
      <c r="CW45" s="697"/>
      <c r="CX45" s="697"/>
      <c r="CY45" s="698"/>
      <c r="CZ45" s="681">
        <v>7.9</v>
      </c>
      <c r="DA45" s="699"/>
      <c r="DB45" s="699"/>
      <c r="DC45" s="700"/>
      <c r="DD45" s="684">
        <v>18871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364</v>
      </c>
      <c r="CG46" s="676"/>
      <c r="CH46" s="676"/>
      <c r="CI46" s="676"/>
      <c r="CJ46" s="676"/>
      <c r="CK46" s="676"/>
      <c r="CL46" s="676"/>
      <c r="CM46" s="676"/>
      <c r="CN46" s="676"/>
      <c r="CO46" s="676"/>
      <c r="CP46" s="676"/>
      <c r="CQ46" s="677"/>
      <c r="CR46" s="678">
        <v>481576</v>
      </c>
      <c r="CS46" s="679"/>
      <c r="CT46" s="679"/>
      <c r="CU46" s="679"/>
      <c r="CV46" s="679"/>
      <c r="CW46" s="679"/>
      <c r="CX46" s="679"/>
      <c r="CY46" s="680"/>
      <c r="CZ46" s="681">
        <v>13.1</v>
      </c>
      <c r="DA46" s="682"/>
      <c r="DB46" s="682"/>
      <c r="DC46" s="683"/>
      <c r="DD46" s="684">
        <v>156876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366</v>
      </c>
      <c r="CG47" s="676"/>
      <c r="CH47" s="676"/>
      <c r="CI47" s="676"/>
      <c r="CJ47" s="676"/>
      <c r="CK47" s="676"/>
      <c r="CL47" s="676"/>
      <c r="CM47" s="676"/>
      <c r="CN47" s="676"/>
      <c r="CO47" s="676"/>
      <c r="CP47" s="676"/>
      <c r="CQ47" s="677"/>
      <c r="CR47" s="678">
        <v>1750</v>
      </c>
      <c r="CS47" s="697"/>
      <c r="CT47" s="697"/>
      <c r="CU47" s="697"/>
      <c r="CV47" s="697"/>
      <c r="CW47" s="697"/>
      <c r="CX47" s="697"/>
      <c r="CY47" s="698"/>
      <c r="CZ47" s="681">
        <v>0</v>
      </c>
      <c r="DA47" s="699"/>
      <c r="DB47" s="699"/>
      <c r="DC47" s="700"/>
      <c r="DD47" s="684">
        <v>33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1" x14ac:dyDescent="0.2">
      <c r="B48" s="241" t="s">
        <v>367</v>
      </c>
      <c r="CD48" s="695"/>
      <c r="CE48" s="696"/>
      <c r="CF48" s="675" t="s">
        <v>368</v>
      </c>
      <c r="CG48" s="676"/>
      <c r="CH48" s="676"/>
      <c r="CI48" s="676"/>
      <c r="CJ48" s="676"/>
      <c r="CK48" s="676"/>
      <c r="CL48" s="676"/>
      <c r="CM48" s="676"/>
      <c r="CN48" s="676"/>
      <c r="CO48" s="676"/>
      <c r="CP48" s="676"/>
      <c r="CQ48" s="677"/>
      <c r="CR48" s="678" t="s">
        <v>139</v>
      </c>
      <c r="CS48" s="679"/>
      <c r="CT48" s="679"/>
      <c r="CU48" s="679"/>
      <c r="CV48" s="679"/>
      <c r="CW48" s="679"/>
      <c r="CX48" s="679"/>
      <c r="CY48" s="680"/>
      <c r="CZ48" s="681" t="s">
        <v>139</v>
      </c>
      <c r="DA48" s="682"/>
      <c r="DB48" s="682"/>
      <c r="DC48" s="683"/>
      <c r="DD48" s="684" t="s">
        <v>247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369</v>
      </c>
      <c r="CE49" s="660"/>
      <c r="CF49" s="660"/>
      <c r="CG49" s="660"/>
      <c r="CH49" s="660"/>
      <c r="CI49" s="660"/>
      <c r="CJ49" s="660"/>
      <c r="CK49" s="660"/>
      <c r="CL49" s="660"/>
      <c r="CM49" s="660"/>
      <c r="CN49" s="660"/>
      <c r="CO49" s="660"/>
      <c r="CP49" s="660"/>
      <c r="CQ49" s="661"/>
      <c r="CR49" s="662">
        <v>3663418</v>
      </c>
      <c r="CS49" s="663"/>
      <c r="CT49" s="663"/>
      <c r="CU49" s="663"/>
      <c r="CV49" s="663"/>
      <c r="CW49" s="663"/>
      <c r="CX49" s="663"/>
      <c r="CY49" s="664"/>
      <c r="CZ49" s="665">
        <v>100</v>
      </c>
      <c r="DA49" s="666"/>
      <c r="DB49" s="666"/>
      <c r="DC49" s="667"/>
      <c r="DD49" s="668">
        <v>2072652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1CnfF+6Cbr/ymuATWSrSSwRbk0PXepzzv5Sxu/HRVUKz7M4yq60okqTG/S0fox2OPkMMuZivptqjBGEWbgcTDA==" saltValue="UnmUkJab/EnDZm+myPE2o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election activeCell="AU64" sqref="AU64"/>
    </sheetView>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371</v>
      </c>
      <c r="DK2" s="1204"/>
      <c r="DL2" s="1204"/>
      <c r="DM2" s="1204"/>
      <c r="DN2" s="1204"/>
      <c r="DO2" s="1205"/>
      <c r="DP2" s="250"/>
      <c r="DQ2" s="1203" t="s">
        <v>372</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373</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375</v>
      </c>
      <c r="B5" s="1089"/>
      <c r="C5" s="1089"/>
      <c r="D5" s="1089"/>
      <c r="E5" s="1089"/>
      <c r="F5" s="1089"/>
      <c r="G5" s="1089"/>
      <c r="H5" s="1089"/>
      <c r="I5" s="1089"/>
      <c r="J5" s="1089"/>
      <c r="K5" s="1089"/>
      <c r="L5" s="1089"/>
      <c r="M5" s="1089"/>
      <c r="N5" s="1089"/>
      <c r="O5" s="1089"/>
      <c r="P5" s="1090"/>
      <c r="Q5" s="1094" t="s">
        <v>376</v>
      </c>
      <c r="R5" s="1095"/>
      <c r="S5" s="1095"/>
      <c r="T5" s="1095"/>
      <c r="U5" s="1096"/>
      <c r="V5" s="1094" t="s">
        <v>377</v>
      </c>
      <c r="W5" s="1095"/>
      <c r="X5" s="1095"/>
      <c r="Y5" s="1095"/>
      <c r="Z5" s="1096"/>
      <c r="AA5" s="1094" t="s">
        <v>378</v>
      </c>
      <c r="AB5" s="1095"/>
      <c r="AC5" s="1095"/>
      <c r="AD5" s="1095"/>
      <c r="AE5" s="1095"/>
      <c r="AF5" s="1206" t="s">
        <v>379</v>
      </c>
      <c r="AG5" s="1095"/>
      <c r="AH5" s="1095"/>
      <c r="AI5" s="1095"/>
      <c r="AJ5" s="1110"/>
      <c r="AK5" s="1095" t="s">
        <v>380</v>
      </c>
      <c r="AL5" s="1095"/>
      <c r="AM5" s="1095"/>
      <c r="AN5" s="1095"/>
      <c r="AO5" s="1096"/>
      <c r="AP5" s="1094" t="s">
        <v>381</v>
      </c>
      <c r="AQ5" s="1095"/>
      <c r="AR5" s="1095"/>
      <c r="AS5" s="1095"/>
      <c r="AT5" s="1096"/>
      <c r="AU5" s="1094" t="s">
        <v>382</v>
      </c>
      <c r="AV5" s="1095"/>
      <c r="AW5" s="1095"/>
      <c r="AX5" s="1095"/>
      <c r="AY5" s="1110"/>
      <c r="AZ5" s="257"/>
      <c r="BA5" s="257"/>
      <c r="BB5" s="257"/>
      <c r="BC5" s="257"/>
      <c r="BD5" s="257"/>
      <c r="BE5" s="258"/>
      <c r="BF5" s="258"/>
      <c r="BG5" s="258"/>
      <c r="BH5" s="258"/>
      <c r="BI5" s="258"/>
      <c r="BJ5" s="258"/>
      <c r="BK5" s="258"/>
      <c r="BL5" s="258"/>
      <c r="BM5" s="258"/>
      <c r="BN5" s="258"/>
      <c r="BO5" s="258"/>
      <c r="BP5" s="258"/>
      <c r="BQ5" s="1088" t="s">
        <v>383</v>
      </c>
      <c r="BR5" s="1089"/>
      <c r="BS5" s="1089"/>
      <c r="BT5" s="1089"/>
      <c r="BU5" s="1089"/>
      <c r="BV5" s="1089"/>
      <c r="BW5" s="1089"/>
      <c r="BX5" s="1089"/>
      <c r="BY5" s="1089"/>
      <c r="BZ5" s="1089"/>
      <c r="CA5" s="1089"/>
      <c r="CB5" s="1089"/>
      <c r="CC5" s="1089"/>
      <c r="CD5" s="1089"/>
      <c r="CE5" s="1089"/>
      <c r="CF5" s="1089"/>
      <c r="CG5" s="1090"/>
      <c r="CH5" s="1094" t="s">
        <v>384</v>
      </c>
      <c r="CI5" s="1095"/>
      <c r="CJ5" s="1095"/>
      <c r="CK5" s="1095"/>
      <c r="CL5" s="1096"/>
      <c r="CM5" s="1094" t="s">
        <v>385</v>
      </c>
      <c r="CN5" s="1095"/>
      <c r="CO5" s="1095"/>
      <c r="CP5" s="1095"/>
      <c r="CQ5" s="1096"/>
      <c r="CR5" s="1094" t="s">
        <v>386</v>
      </c>
      <c r="CS5" s="1095"/>
      <c r="CT5" s="1095"/>
      <c r="CU5" s="1095"/>
      <c r="CV5" s="1096"/>
      <c r="CW5" s="1094" t="s">
        <v>387</v>
      </c>
      <c r="CX5" s="1095"/>
      <c r="CY5" s="1095"/>
      <c r="CZ5" s="1095"/>
      <c r="DA5" s="1096"/>
      <c r="DB5" s="1094" t="s">
        <v>388</v>
      </c>
      <c r="DC5" s="1095"/>
      <c r="DD5" s="1095"/>
      <c r="DE5" s="1095"/>
      <c r="DF5" s="1096"/>
      <c r="DG5" s="1191" t="s">
        <v>389</v>
      </c>
      <c r="DH5" s="1192"/>
      <c r="DI5" s="1192"/>
      <c r="DJ5" s="1192"/>
      <c r="DK5" s="1193"/>
      <c r="DL5" s="1191" t="s">
        <v>390</v>
      </c>
      <c r="DM5" s="1192"/>
      <c r="DN5" s="1192"/>
      <c r="DO5" s="1192"/>
      <c r="DP5" s="1193"/>
      <c r="DQ5" s="1094" t="s">
        <v>391</v>
      </c>
      <c r="DR5" s="1095"/>
      <c r="DS5" s="1095"/>
      <c r="DT5" s="1095"/>
      <c r="DU5" s="1096"/>
      <c r="DV5" s="1094" t="s">
        <v>382</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392</v>
      </c>
      <c r="C7" s="1144"/>
      <c r="D7" s="1144"/>
      <c r="E7" s="1144"/>
      <c r="F7" s="1144"/>
      <c r="G7" s="1144"/>
      <c r="H7" s="1144"/>
      <c r="I7" s="1144"/>
      <c r="J7" s="1144"/>
      <c r="K7" s="1144"/>
      <c r="L7" s="1144"/>
      <c r="M7" s="1144"/>
      <c r="N7" s="1144"/>
      <c r="O7" s="1144"/>
      <c r="P7" s="1145"/>
      <c r="Q7" s="1197">
        <v>4040</v>
      </c>
      <c r="R7" s="1198"/>
      <c r="S7" s="1198"/>
      <c r="T7" s="1198"/>
      <c r="U7" s="1198"/>
      <c r="V7" s="1198">
        <v>3663</v>
      </c>
      <c r="W7" s="1198"/>
      <c r="X7" s="1198"/>
      <c r="Y7" s="1198"/>
      <c r="Z7" s="1198"/>
      <c r="AA7" s="1198">
        <v>377</v>
      </c>
      <c r="AB7" s="1198"/>
      <c r="AC7" s="1198"/>
      <c r="AD7" s="1198"/>
      <c r="AE7" s="1199"/>
      <c r="AF7" s="1200">
        <v>341</v>
      </c>
      <c r="AG7" s="1201"/>
      <c r="AH7" s="1201"/>
      <c r="AI7" s="1201"/>
      <c r="AJ7" s="1202"/>
      <c r="AK7" s="1184">
        <v>146</v>
      </c>
      <c r="AL7" s="1185"/>
      <c r="AM7" s="1185"/>
      <c r="AN7" s="1185"/>
      <c r="AO7" s="1185"/>
      <c r="AP7" s="1185">
        <v>3812</v>
      </c>
      <c r="AQ7" s="1185"/>
      <c r="AR7" s="1185"/>
      <c r="AS7" s="1185"/>
      <c r="AT7" s="1185"/>
      <c r="AU7" s="1186" t="s">
        <v>584</v>
      </c>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580</v>
      </c>
      <c r="BT7" s="1189"/>
      <c r="BU7" s="1189"/>
      <c r="BV7" s="1189"/>
      <c r="BW7" s="1189"/>
      <c r="BX7" s="1189"/>
      <c r="BY7" s="1189"/>
      <c r="BZ7" s="1189"/>
      <c r="CA7" s="1189"/>
      <c r="CB7" s="1189"/>
      <c r="CC7" s="1189"/>
      <c r="CD7" s="1189"/>
      <c r="CE7" s="1189"/>
      <c r="CF7" s="1189"/>
      <c r="CG7" s="1190"/>
      <c r="CH7" s="1181">
        <v>-5</v>
      </c>
      <c r="CI7" s="1182"/>
      <c r="CJ7" s="1182"/>
      <c r="CK7" s="1182"/>
      <c r="CL7" s="1183"/>
      <c r="CM7" s="1181">
        <v>354</v>
      </c>
      <c r="CN7" s="1182"/>
      <c r="CO7" s="1182"/>
      <c r="CP7" s="1182"/>
      <c r="CQ7" s="1183"/>
      <c r="CR7" s="1181">
        <v>5</v>
      </c>
      <c r="CS7" s="1182"/>
      <c r="CT7" s="1182"/>
      <c r="CU7" s="1182"/>
      <c r="CV7" s="1183"/>
      <c r="CW7" s="1181">
        <v>9</v>
      </c>
      <c r="CX7" s="1182"/>
      <c r="CY7" s="1182"/>
      <c r="CZ7" s="1182"/>
      <c r="DA7" s="1183"/>
      <c r="DB7" s="1181" t="s">
        <v>585</v>
      </c>
      <c r="DC7" s="1182"/>
      <c r="DD7" s="1182"/>
      <c r="DE7" s="1182"/>
      <c r="DF7" s="1183"/>
      <c r="DG7" s="1181" t="s">
        <v>585</v>
      </c>
      <c r="DH7" s="1182"/>
      <c r="DI7" s="1182"/>
      <c r="DJ7" s="1182"/>
      <c r="DK7" s="1183"/>
      <c r="DL7" s="1181" t="s">
        <v>585</v>
      </c>
      <c r="DM7" s="1182"/>
      <c r="DN7" s="1182"/>
      <c r="DO7" s="1182"/>
      <c r="DP7" s="1183"/>
      <c r="DQ7" s="1181" t="s">
        <v>585</v>
      </c>
      <c r="DR7" s="1182"/>
      <c r="DS7" s="1182"/>
      <c r="DT7" s="1182"/>
      <c r="DU7" s="1183"/>
      <c r="DV7" s="1208"/>
      <c r="DW7" s="1209"/>
      <c r="DX7" s="1209"/>
      <c r="DY7" s="1209"/>
      <c r="DZ7" s="1210"/>
      <c r="EA7" s="255"/>
    </row>
    <row r="8" spans="1:131" s="256" customFormat="1" ht="26.25" customHeight="1" x14ac:dyDescent="0.2">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581</v>
      </c>
      <c r="BT8" s="1108"/>
      <c r="BU8" s="1108"/>
      <c r="BV8" s="1108"/>
      <c r="BW8" s="1108"/>
      <c r="BX8" s="1108"/>
      <c r="BY8" s="1108"/>
      <c r="BZ8" s="1108"/>
      <c r="CA8" s="1108"/>
      <c r="CB8" s="1108"/>
      <c r="CC8" s="1108"/>
      <c r="CD8" s="1108"/>
      <c r="CE8" s="1108"/>
      <c r="CF8" s="1108"/>
      <c r="CG8" s="1109"/>
      <c r="CH8" s="1082">
        <v>10</v>
      </c>
      <c r="CI8" s="1083"/>
      <c r="CJ8" s="1083"/>
      <c r="CK8" s="1083"/>
      <c r="CL8" s="1084"/>
      <c r="CM8" s="1082">
        <v>170</v>
      </c>
      <c r="CN8" s="1083"/>
      <c r="CO8" s="1083"/>
      <c r="CP8" s="1083"/>
      <c r="CQ8" s="1084"/>
      <c r="CR8" s="1082">
        <v>10</v>
      </c>
      <c r="CS8" s="1083"/>
      <c r="CT8" s="1083"/>
      <c r="CU8" s="1083"/>
      <c r="CV8" s="1084"/>
      <c r="CW8" s="1082" t="s">
        <v>585</v>
      </c>
      <c r="CX8" s="1083"/>
      <c r="CY8" s="1083"/>
      <c r="CZ8" s="1083"/>
      <c r="DA8" s="1084"/>
      <c r="DB8" s="1082" t="s">
        <v>585</v>
      </c>
      <c r="DC8" s="1083"/>
      <c r="DD8" s="1083"/>
      <c r="DE8" s="1083"/>
      <c r="DF8" s="1084"/>
      <c r="DG8" s="1082" t="s">
        <v>585</v>
      </c>
      <c r="DH8" s="1083"/>
      <c r="DI8" s="1083"/>
      <c r="DJ8" s="1083"/>
      <c r="DK8" s="1084"/>
      <c r="DL8" s="1082" t="s">
        <v>585</v>
      </c>
      <c r="DM8" s="1083"/>
      <c r="DN8" s="1083"/>
      <c r="DO8" s="1083"/>
      <c r="DP8" s="1084"/>
      <c r="DQ8" s="1082" t="s">
        <v>585</v>
      </c>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582</v>
      </c>
      <c r="BT9" s="1108"/>
      <c r="BU9" s="1108"/>
      <c r="BV9" s="1108"/>
      <c r="BW9" s="1108"/>
      <c r="BX9" s="1108"/>
      <c r="BY9" s="1108"/>
      <c r="BZ9" s="1108"/>
      <c r="CA9" s="1108"/>
      <c r="CB9" s="1108"/>
      <c r="CC9" s="1108"/>
      <c r="CD9" s="1108"/>
      <c r="CE9" s="1108"/>
      <c r="CF9" s="1108"/>
      <c r="CG9" s="1109"/>
      <c r="CH9" s="1082">
        <v>21</v>
      </c>
      <c r="CI9" s="1083"/>
      <c r="CJ9" s="1083"/>
      <c r="CK9" s="1083"/>
      <c r="CL9" s="1084"/>
      <c r="CM9" s="1082">
        <v>745</v>
      </c>
      <c r="CN9" s="1083"/>
      <c r="CO9" s="1083"/>
      <c r="CP9" s="1083"/>
      <c r="CQ9" s="1084"/>
      <c r="CR9" s="1082">
        <v>152</v>
      </c>
      <c r="CS9" s="1083"/>
      <c r="CT9" s="1083"/>
      <c r="CU9" s="1083"/>
      <c r="CV9" s="1084"/>
      <c r="CW9" s="1082">
        <v>14</v>
      </c>
      <c r="CX9" s="1083"/>
      <c r="CY9" s="1083"/>
      <c r="CZ9" s="1083"/>
      <c r="DA9" s="1084"/>
      <c r="DB9" s="1082" t="s">
        <v>585</v>
      </c>
      <c r="DC9" s="1083"/>
      <c r="DD9" s="1083"/>
      <c r="DE9" s="1083"/>
      <c r="DF9" s="1084"/>
      <c r="DG9" s="1082" t="s">
        <v>585</v>
      </c>
      <c r="DH9" s="1083"/>
      <c r="DI9" s="1083"/>
      <c r="DJ9" s="1083"/>
      <c r="DK9" s="1084"/>
      <c r="DL9" s="1082" t="s">
        <v>585</v>
      </c>
      <c r="DM9" s="1083"/>
      <c r="DN9" s="1083"/>
      <c r="DO9" s="1083"/>
      <c r="DP9" s="1084"/>
      <c r="DQ9" s="1082" t="s">
        <v>585</v>
      </c>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583</v>
      </c>
      <c r="BT10" s="1108"/>
      <c r="BU10" s="1108"/>
      <c r="BV10" s="1108"/>
      <c r="BW10" s="1108"/>
      <c r="BX10" s="1108"/>
      <c r="BY10" s="1108"/>
      <c r="BZ10" s="1108"/>
      <c r="CA10" s="1108"/>
      <c r="CB10" s="1108"/>
      <c r="CC10" s="1108"/>
      <c r="CD10" s="1108"/>
      <c r="CE10" s="1108"/>
      <c r="CF10" s="1108"/>
      <c r="CG10" s="1109"/>
      <c r="CH10" s="1082">
        <v>1</v>
      </c>
      <c r="CI10" s="1083"/>
      <c r="CJ10" s="1083"/>
      <c r="CK10" s="1083"/>
      <c r="CL10" s="1084"/>
      <c r="CM10" s="1082">
        <v>49</v>
      </c>
      <c r="CN10" s="1083"/>
      <c r="CO10" s="1083"/>
      <c r="CP10" s="1083"/>
      <c r="CQ10" s="1084"/>
      <c r="CR10" s="1082">
        <v>10</v>
      </c>
      <c r="CS10" s="1083"/>
      <c r="CT10" s="1083"/>
      <c r="CU10" s="1083"/>
      <c r="CV10" s="1084"/>
      <c r="CW10" s="1082" t="s">
        <v>585</v>
      </c>
      <c r="CX10" s="1083"/>
      <c r="CY10" s="1083"/>
      <c r="CZ10" s="1083"/>
      <c r="DA10" s="1084"/>
      <c r="DB10" s="1082" t="s">
        <v>585</v>
      </c>
      <c r="DC10" s="1083"/>
      <c r="DD10" s="1083"/>
      <c r="DE10" s="1083"/>
      <c r="DF10" s="1084"/>
      <c r="DG10" s="1082" t="s">
        <v>585</v>
      </c>
      <c r="DH10" s="1083"/>
      <c r="DI10" s="1083"/>
      <c r="DJ10" s="1083"/>
      <c r="DK10" s="1084"/>
      <c r="DL10" s="1082" t="s">
        <v>585</v>
      </c>
      <c r="DM10" s="1083"/>
      <c r="DN10" s="1083"/>
      <c r="DO10" s="1083"/>
      <c r="DP10" s="1084"/>
      <c r="DQ10" s="1082" t="s">
        <v>585</v>
      </c>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393</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394</v>
      </c>
      <c r="B23" s="1037" t="s">
        <v>395</v>
      </c>
      <c r="C23" s="1038"/>
      <c r="D23" s="1038"/>
      <c r="E23" s="1038"/>
      <c r="F23" s="1038"/>
      <c r="G23" s="1038"/>
      <c r="H23" s="1038"/>
      <c r="I23" s="1038"/>
      <c r="J23" s="1038"/>
      <c r="K23" s="1038"/>
      <c r="L23" s="1038"/>
      <c r="M23" s="1038"/>
      <c r="N23" s="1038"/>
      <c r="O23" s="1038"/>
      <c r="P23" s="1039"/>
      <c r="Q23" s="1161">
        <v>4040</v>
      </c>
      <c r="R23" s="1162"/>
      <c r="S23" s="1162"/>
      <c r="T23" s="1162"/>
      <c r="U23" s="1162"/>
      <c r="V23" s="1162">
        <v>3663</v>
      </c>
      <c r="W23" s="1162"/>
      <c r="X23" s="1162"/>
      <c r="Y23" s="1162"/>
      <c r="Z23" s="1162"/>
      <c r="AA23" s="1162">
        <v>377</v>
      </c>
      <c r="AB23" s="1162"/>
      <c r="AC23" s="1162"/>
      <c r="AD23" s="1162"/>
      <c r="AE23" s="1163"/>
      <c r="AF23" s="1164">
        <v>341</v>
      </c>
      <c r="AG23" s="1162"/>
      <c r="AH23" s="1162"/>
      <c r="AI23" s="1162"/>
      <c r="AJ23" s="1165"/>
      <c r="AK23" s="1166"/>
      <c r="AL23" s="1167"/>
      <c r="AM23" s="1167"/>
      <c r="AN23" s="1167"/>
      <c r="AO23" s="1167"/>
      <c r="AP23" s="1162">
        <v>3812</v>
      </c>
      <c r="AQ23" s="1162"/>
      <c r="AR23" s="1162"/>
      <c r="AS23" s="1162"/>
      <c r="AT23" s="1162"/>
      <c r="AU23" s="1168"/>
      <c r="AV23" s="1168"/>
      <c r="AW23" s="1168"/>
      <c r="AX23" s="1168"/>
      <c r="AY23" s="1169"/>
      <c r="AZ23" s="1158" t="s">
        <v>129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375</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2" t="s">
        <v>401</v>
      </c>
      <c r="AG26" s="1101"/>
      <c r="AH26" s="1101"/>
      <c r="AI26" s="1101"/>
      <c r="AJ26" s="1153"/>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382</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406</v>
      </c>
      <c r="C28" s="1144"/>
      <c r="D28" s="1144"/>
      <c r="E28" s="1144"/>
      <c r="F28" s="1144"/>
      <c r="G28" s="1144"/>
      <c r="H28" s="1144"/>
      <c r="I28" s="1144"/>
      <c r="J28" s="1144"/>
      <c r="K28" s="1144"/>
      <c r="L28" s="1144"/>
      <c r="M28" s="1144"/>
      <c r="N28" s="1144"/>
      <c r="O28" s="1144"/>
      <c r="P28" s="1145"/>
      <c r="Q28" s="1146">
        <v>244</v>
      </c>
      <c r="R28" s="1147"/>
      <c r="S28" s="1147"/>
      <c r="T28" s="1147"/>
      <c r="U28" s="1147"/>
      <c r="V28" s="1147">
        <v>205</v>
      </c>
      <c r="W28" s="1147"/>
      <c r="X28" s="1147"/>
      <c r="Y28" s="1147"/>
      <c r="Z28" s="1147"/>
      <c r="AA28" s="1147">
        <v>39</v>
      </c>
      <c r="AB28" s="1147"/>
      <c r="AC28" s="1147"/>
      <c r="AD28" s="1147"/>
      <c r="AE28" s="1148"/>
      <c r="AF28" s="1149">
        <v>39</v>
      </c>
      <c r="AG28" s="1147"/>
      <c r="AH28" s="1147"/>
      <c r="AI28" s="1147"/>
      <c r="AJ28" s="1150"/>
      <c r="AK28" s="1151">
        <v>15</v>
      </c>
      <c r="AL28" s="1139"/>
      <c r="AM28" s="1139"/>
      <c r="AN28" s="1139"/>
      <c r="AO28" s="1139"/>
      <c r="AP28" s="1139" t="s">
        <v>585</v>
      </c>
      <c r="AQ28" s="1139"/>
      <c r="AR28" s="1139"/>
      <c r="AS28" s="1139"/>
      <c r="AT28" s="1139"/>
      <c r="AU28" s="1139" t="s">
        <v>585</v>
      </c>
      <c r="AV28" s="1139"/>
      <c r="AW28" s="1139"/>
      <c r="AX28" s="1139"/>
      <c r="AY28" s="1139"/>
      <c r="AZ28" s="1140" t="s">
        <v>585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407</v>
      </c>
      <c r="C29" s="1131"/>
      <c r="D29" s="1131"/>
      <c r="E29" s="1131"/>
      <c r="F29" s="1131"/>
      <c r="G29" s="1131"/>
      <c r="H29" s="1131"/>
      <c r="I29" s="1131"/>
      <c r="J29" s="1131"/>
      <c r="K29" s="1131"/>
      <c r="L29" s="1131"/>
      <c r="M29" s="1131"/>
      <c r="N29" s="1131"/>
      <c r="O29" s="1131"/>
      <c r="P29" s="1132"/>
      <c r="Q29" s="1136">
        <v>119</v>
      </c>
      <c r="R29" s="1137"/>
      <c r="S29" s="1137"/>
      <c r="T29" s="1137"/>
      <c r="U29" s="1137"/>
      <c r="V29" s="1137">
        <v>111</v>
      </c>
      <c r="W29" s="1137"/>
      <c r="X29" s="1137"/>
      <c r="Y29" s="1137"/>
      <c r="Z29" s="1137"/>
      <c r="AA29" s="1137">
        <v>8</v>
      </c>
      <c r="AB29" s="1137"/>
      <c r="AC29" s="1137"/>
      <c r="AD29" s="1137"/>
      <c r="AE29" s="1138"/>
      <c r="AF29" s="1112">
        <v>8</v>
      </c>
      <c r="AG29" s="1113"/>
      <c r="AH29" s="1113"/>
      <c r="AI29" s="1113"/>
      <c r="AJ29" s="1114"/>
      <c r="AK29" s="1073">
        <v>21</v>
      </c>
      <c r="AL29" s="1064"/>
      <c r="AM29" s="1064"/>
      <c r="AN29" s="1064"/>
      <c r="AO29" s="1064"/>
      <c r="AP29" s="1064">
        <v>135</v>
      </c>
      <c r="AQ29" s="1064"/>
      <c r="AR29" s="1064"/>
      <c r="AS29" s="1064"/>
      <c r="AT29" s="1064"/>
      <c r="AU29" s="1064">
        <v>28</v>
      </c>
      <c r="AV29" s="1064"/>
      <c r="AW29" s="1064"/>
      <c r="AX29" s="1064"/>
      <c r="AY29" s="1064"/>
      <c r="AZ29" s="1135" t="s">
        <v>585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408</v>
      </c>
      <c r="C30" s="1131"/>
      <c r="D30" s="1131"/>
      <c r="E30" s="1131"/>
      <c r="F30" s="1131"/>
      <c r="G30" s="1131"/>
      <c r="H30" s="1131"/>
      <c r="I30" s="1131"/>
      <c r="J30" s="1131"/>
      <c r="K30" s="1131"/>
      <c r="L30" s="1131"/>
      <c r="M30" s="1131"/>
      <c r="N30" s="1131"/>
      <c r="O30" s="1131"/>
      <c r="P30" s="1132"/>
      <c r="Q30" s="1136">
        <v>240</v>
      </c>
      <c r="R30" s="1137"/>
      <c r="S30" s="1137"/>
      <c r="T30" s="1137"/>
      <c r="U30" s="1137"/>
      <c r="V30" s="1137">
        <v>187</v>
      </c>
      <c r="W30" s="1137"/>
      <c r="X30" s="1137"/>
      <c r="Y30" s="1137"/>
      <c r="Z30" s="1137"/>
      <c r="AA30" s="1137">
        <v>53</v>
      </c>
      <c r="AB30" s="1137"/>
      <c r="AC30" s="1137"/>
      <c r="AD30" s="1137"/>
      <c r="AE30" s="1138"/>
      <c r="AF30" s="1112">
        <v>53</v>
      </c>
      <c r="AG30" s="1113"/>
      <c r="AH30" s="1113"/>
      <c r="AI30" s="1113"/>
      <c r="AJ30" s="1114"/>
      <c r="AK30" s="1073">
        <v>30</v>
      </c>
      <c r="AL30" s="1064"/>
      <c r="AM30" s="1064"/>
      <c r="AN30" s="1064"/>
      <c r="AO30" s="1064"/>
      <c r="AP30" s="1064" t="s">
        <v>585</v>
      </c>
      <c r="AQ30" s="1064"/>
      <c r="AR30" s="1064"/>
      <c r="AS30" s="1064"/>
      <c r="AT30" s="1064"/>
      <c r="AU30" s="1064" t="s">
        <v>585</v>
      </c>
      <c r="AV30" s="1064"/>
      <c r="AW30" s="1064"/>
      <c r="AX30" s="1064"/>
      <c r="AY30" s="1064"/>
      <c r="AZ30" s="1135" t="s">
        <v>585</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409</v>
      </c>
      <c r="C31" s="1131"/>
      <c r="D31" s="1131"/>
      <c r="E31" s="1131"/>
      <c r="F31" s="1131"/>
      <c r="G31" s="1131"/>
      <c r="H31" s="1131"/>
      <c r="I31" s="1131"/>
      <c r="J31" s="1131"/>
      <c r="K31" s="1131"/>
      <c r="L31" s="1131"/>
      <c r="M31" s="1131"/>
      <c r="N31" s="1131"/>
      <c r="O31" s="1131"/>
      <c r="P31" s="1132"/>
      <c r="Q31" s="1136">
        <v>33</v>
      </c>
      <c r="R31" s="1137"/>
      <c r="S31" s="1137"/>
      <c r="T31" s="1137"/>
      <c r="U31" s="1137"/>
      <c r="V31" s="1137">
        <v>31</v>
      </c>
      <c r="W31" s="1137"/>
      <c r="X31" s="1137"/>
      <c r="Y31" s="1137"/>
      <c r="Z31" s="1137"/>
      <c r="AA31" s="1137">
        <v>2</v>
      </c>
      <c r="AB31" s="1137"/>
      <c r="AC31" s="1137"/>
      <c r="AD31" s="1137"/>
      <c r="AE31" s="1138"/>
      <c r="AF31" s="1112">
        <v>2</v>
      </c>
      <c r="AG31" s="1113"/>
      <c r="AH31" s="1113"/>
      <c r="AI31" s="1113"/>
      <c r="AJ31" s="1114"/>
      <c r="AK31" s="1073">
        <v>11</v>
      </c>
      <c r="AL31" s="1064"/>
      <c r="AM31" s="1064"/>
      <c r="AN31" s="1064"/>
      <c r="AO31" s="1064"/>
      <c r="AP31" s="1064" t="s">
        <v>585</v>
      </c>
      <c r="AQ31" s="1064"/>
      <c r="AR31" s="1064"/>
      <c r="AS31" s="1064"/>
      <c r="AT31" s="1064"/>
      <c r="AU31" s="1064" t="s">
        <v>585</v>
      </c>
      <c r="AV31" s="1064"/>
      <c r="AW31" s="1064"/>
      <c r="AX31" s="1064"/>
      <c r="AY31" s="1064"/>
      <c r="AZ31" s="1135" t="s">
        <v>585</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410</v>
      </c>
      <c r="C32" s="1131"/>
      <c r="D32" s="1131"/>
      <c r="E32" s="1131"/>
      <c r="F32" s="1131"/>
      <c r="G32" s="1131"/>
      <c r="H32" s="1131"/>
      <c r="I32" s="1131"/>
      <c r="J32" s="1131"/>
      <c r="K32" s="1131"/>
      <c r="L32" s="1131"/>
      <c r="M32" s="1131"/>
      <c r="N32" s="1131"/>
      <c r="O32" s="1131"/>
      <c r="P32" s="1132"/>
      <c r="Q32" s="1136">
        <v>66</v>
      </c>
      <c r="R32" s="1137"/>
      <c r="S32" s="1137"/>
      <c r="T32" s="1137"/>
      <c r="U32" s="1137"/>
      <c r="V32" s="1137">
        <v>65</v>
      </c>
      <c r="W32" s="1137"/>
      <c r="X32" s="1137"/>
      <c r="Y32" s="1137"/>
      <c r="Z32" s="1137"/>
      <c r="AA32" s="1137">
        <v>1</v>
      </c>
      <c r="AB32" s="1137"/>
      <c r="AC32" s="1137"/>
      <c r="AD32" s="1137"/>
      <c r="AE32" s="1138"/>
      <c r="AF32" s="1112">
        <v>1</v>
      </c>
      <c r="AG32" s="1113"/>
      <c r="AH32" s="1113"/>
      <c r="AI32" s="1113"/>
      <c r="AJ32" s="1114"/>
      <c r="AK32" s="1073">
        <v>35</v>
      </c>
      <c r="AL32" s="1064"/>
      <c r="AM32" s="1064"/>
      <c r="AN32" s="1064"/>
      <c r="AO32" s="1064"/>
      <c r="AP32" s="1064">
        <v>181</v>
      </c>
      <c r="AQ32" s="1064"/>
      <c r="AR32" s="1064"/>
      <c r="AS32" s="1064"/>
      <c r="AT32" s="1064"/>
      <c r="AU32" s="1064">
        <v>120</v>
      </c>
      <c r="AV32" s="1064"/>
      <c r="AW32" s="1064"/>
      <c r="AX32" s="1064"/>
      <c r="AY32" s="1064"/>
      <c r="AZ32" s="1135" t="s">
        <v>585</v>
      </c>
      <c r="BA32" s="1135"/>
      <c r="BB32" s="1135"/>
      <c r="BC32" s="1135"/>
      <c r="BD32" s="1135"/>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t="s">
        <v>412</v>
      </c>
      <c r="C33" s="1131"/>
      <c r="D33" s="1131"/>
      <c r="E33" s="1131"/>
      <c r="F33" s="1131"/>
      <c r="G33" s="1131"/>
      <c r="H33" s="1131"/>
      <c r="I33" s="1131"/>
      <c r="J33" s="1131"/>
      <c r="K33" s="1131"/>
      <c r="L33" s="1131"/>
      <c r="M33" s="1131"/>
      <c r="N33" s="1131"/>
      <c r="O33" s="1131"/>
      <c r="P33" s="1132"/>
      <c r="Q33" s="1136">
        <v>81</v>
      </c>
      <c r="R33" s="1137"/>
      <c r="S33" s="1137"/>
      <c r="T33" s="1137"/>
      <c r="U33" s="1137"/>
      <c r="V33" s="1137">
        <v>78</v>
      </c>
      <c r="W33" s="1137"/>
      <c r="X33" s="1137"/>
      <c r="Y33" s="1137"/>
      <c r="Z33" s="1137"/>
      <c r="AA33" s="1137">
        <v>3</v>
      </c>
      <c r="AB33" s="1137"/>
      <c r="AC33" s="1137"/>
      <c r="AD33" s="1137"/>
      <c r="AE33" s="1138"/>
      <c r="AF33" s="1112">
        <v>3</v>
      </c>
      <c r="AG33" s="1113"/>
      <c r="AH33" s="1113"/>
      <c r="AI33" s="1113"/>
      <c r="AJ33" s="1114"/>
      <c r="AK33" s="1073">
        <v>39</v>
      </c>
      <c r="AL33" s="1064"/>
      <c r="AM33" s="1064"/>
      <c r="AN33" s="1064"/>
      <c r="AO33" s="1064"/>
      <c r="AP33" s="1064">
        <v>370</v>
      </c>
      <c r="AQ33" s="1064"/>
      <c r="AR33" s="1064"/>
      <c r="AS33" s="1064"/>
      <c r="AT33" s="1064"/>
      <c r="AU33" s="1064">
        <v>370</v>
      </c>
      <c r="AV33" s="1064"/>
      <c r="AW33" s="1064"/>
      <c r="AX33" s="1064"/>
      <c r="AY33" s="1064"/>
      <c r="AZ33" s="1135" t="s">
        <v>585</v>
      </c>
      <c r="BA33" s="1135"/>
      <c r="BB33" s="1135"/>
      <c r="BC33" s="1135"/>
      <c r="BD33" s="1135"/>
      <c r="BE33" s="1125" t="s">
        <v>413</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t="s">
        <v>414</v>
      </c>
      <c r="C34" s="1131"/>
      <c r="D34" s="1131"/>
      <c r="E34" s="1131"/>
      <c r="F34" s="1131"/>
      <c r="G34" s="1131"/>
      <c r="H34" s="1131"/>
      <c r="I34" s="1131"/>
      <c r="J34" s="1131"/>
      <c r="K34" s="1131"/>
      <c r="L34" s="1131"/>
      <c r="M34" s="1131"/>
      <c r="N34" s="1131"/>
      <c r="O34" s="1131"/>
      <c r="P34" s="1132"/>
      <c r="Q34" s="1136">
        <v>28</v>
      </c>
      <c r="R34" s="1137"/>
      <c r="S34" s="1137"/>
      <c r="T34" s="1137"/>
      <c r="U34" s="1137"/>
      <c r="V34" s="1137">
        <v>26</v>
      </c>
      <c r="W34" s="1137"/>
      <c r="X34" s="1137"/>
      <c r="Y34" s="1137"/>
      <c r="Z34" s="1137"/>
      <c r="AA34" s="1137">
        <v>2</v>
      </c>
      <c r="AB34" s="1137"/>
      <c r="AC34" s="1137"/>
      <c r="AD34" s="1137"/>
      <c r="AE34" s="1138"/>
      <c r="AF34" s="1112">
        <v>2</v>
      </c>
      <c r="AG34" s="1113"/>
      <c r="AH34" s="1113"/>
      <c r="AI34" s="1113"/>
      <c r="AJ34" s="1114"/>
      <c r="AK34" s="1073">
        <v>8</v>
      </c>
      <c r="AL34" s="1064"/>
      <c r="AM34" s="1064"/>
      <c r="AN34" s="1064"/>
      <c r="AO34" s="1064"/>
      <c r="AP34" s="1064" t="s">
        <v>585</v>
      </c>
      <c r="AQ34" s="1064"/>
      <c r="AR34" s="1064"/>
      <c r="AS34" s="1064"/>
      <c r="AT34" s="1064"/>
      <c r="AU34" s="1064" t="s">
        <v>585</v>
      </c>
      <c r="AV34" s="1064"/>
      <c r="AW34" s="1064"/>
      <c r="AX34" s="1064"/>
      <c r="AY34" s="1064"/>
      <c r="AZ34" s="1135" t="s">
        <v>585</v>
      </c>
      <c r="BA34" s="1135"/>
      <c r="BB34" s="1135"/>
      <c r="BC34" s="1135"/>
      <c r="BD34" s="1135"/>
      <c r="BE34" s="1125" t="s">
        <v>411</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t="s">
        <v>415</v>
      </c>
      <c r="C35" s="1131"/>
      <c r="D35" s="1131"/>
      <c r="E35" s="1131"/>
      <c r="F35" s="1131"/>
      <c r="G35" s="1131"/>
      <c r="H35" s="1131"/>
      <c r="I35" s="1131"/>
      <c r="J35" s="1131"/>
      <c r="K35" s="1131"/>
      <c r="L35" s="1131"/>
      <c r="M35" s="1131"/>
      <c r="N35" s="1131"/>
      <c r="O35" s="1131"/>
      <c r="P35" s="1132"/>
      <c r="Q35" s="1136">
        <v>9</v>
      </c>
      <c r="R35" s="1137"/>
      <c r="S35" s="1137"/>
      <c r="T35" s="1137"/>
      <c r="U35" s="1137"/>
      <c r="V35" s="1137">
        <v>6</v>
      </c>
      <c r="W35" s="1137"/>
      <c r="X35" s="1137"/>
      <c r="Y35" s="1137"/>
      <c r="Z35" s="1137"/>
      <c r="AA35" s="1137">
        <v>3</v>
      </c>
      <c r="AB35" s="1137"/>
      <c r="AC35" s="1137"/>
      <c r="AD35" s="1137"/>
      <c r="AE35" s="1138"/>
      <c r="AF35" s="1112">
        <v>3</v>
      </c>
      <c r="AG35" s="1113"/>
      <c r="AH35" s="1113"/>
      <c r="AI35" s="1113"/>
      <c r="AJ35" s="1114"/>
      <c r="AK35" s="1073">
        <v>8</v>
      </c>
      <c r="AL35" s="1064"/>
      <c r="AM35" s="1064"/>
      <c r="AN35" s="1064"/>
      <c r="AO35" s="1064"/>
      <c r="AP35" s="1064" t="s">
        <v>585</v>
      </c>
      <c r="AQ35" s="1064"/>
      <c r="AR35" s="1064"/>
      <c r="AS35" s="1064"/>
      <c r="AT35" s="1064"/>
      <c r="AU35" s="1064" t="s">
        <v>585</v>
      </c>
      <c r="AV35" s="1064"/>
      <c r="AW35" s="1064"/>
      <c r="AX35" s="1064"/>
      <c r="AY35" s="1064"/>
      <c r="AZ35" s="1135" t="s">
        <v>585</v>
      </c>
      <c r="BA35" s="1135"/>
      <c r="BB35" s="1135"/>
      <c r="BC35" s="1135"/>
      <c r="BD35" s="1135"/>
      <c r="BE35" s="1125" t="s">
        <v>411</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394</v>
      </c>
      <c r="B63" s="1037" t="s">
        <v>417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112</v>
      </c>
      <c r="AG63" s="1052"/>
      <c r="AH63" s="1052"/>
      <c r="AI63" s="1052"/>
      <c r="AJ63" s="1123"/>
      <c r="AK63" s="1124"/>
      <c r="AL63" s="1056"/>
      <c r="AM63" s="1056"/>
      <c r="AN63" s="1056"/>
      <c r="AO63" s="1056"/>
      <c r="AP63" s="1052">
        <v>686</v>
      </c>
      <c r="AQ63" s="1052"/>
      <c r="AR63" s="1052"/>
      <c r="AS63" s="1052"/>
      <c r="AT63" s="1052"/>
      <c r="AU63" s="1052">
        <v>518</v>
      </c>
      <c r="AV63" s="1052"/>
      <c r="AW63" s="1052"/>
      <c r="AX63" s="1052"/>
      <c r="AY63" s="1052"/>
      <c r="AZ63" s="1118"/>
      <c r="BA63" s="1118"/>
      <c r="BB63" s="1118"/>
      <c r="BC63" s="1118"/>
      <c r="BD63" s="1118"/>
      <c r="BE63" s="1053"/>
      <c r="BF63" s="1053"/>
      <c r="BG63" s="1053"/>
      <c r="BH63" s="1053"/>
      <c r="BI63" s="1054"/>
      <c r="BJ63" s="1119" t="s">
        <v>129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419</v>
      </c>
      <c r="B66" s="1089"/>
      <c r="C66" s="1089"/>
      <c r="D66" s="1089"/>
      <c r="E66" s="1089"/>
      <c r="F66" s="1089"/>
      <c r="G66" s="1089"/>
      <c r="H66" s="1089"/>
      <c r="I66" s="1089"/>
      <c r="J66" s="1089"/>
      <c r="K66" s="1089"/>
      <c r="L66" s="1089"/>
      <c r="M66" s="1089"/>
      <c r="N66" s="1089"/>
      <c r="O66" s="1089"/>
      <c r="P66" s="1090"/>
      <c r="Q66" s="1094" t="s">
        <v>398</v>
      </c>
      <c r="R66" s="1095"/>
      <c r="S66" s="1095"/>
      <c r="T66" s="1095"/>
      <c r="U66" s="1096"/>
      <c r="V66" s="1094" t="s">
        <v>420</v>
      </c>
      <c r="W66" s="1095"/>
      <c r="X66" s="1095"/>
      <c r="Y66" s="1095"/>
      <c r="Z66" s="1096"/>
      <c r="AA66" s="1094" t="s">
        <v>421</v>
      </c>
      <c r="AB66" s="1095"/>
      <c r="AC66" s="1095"/>
      <c r="AD66" s="1095"/>
      <c r="AE66" s="1096"/>
      <c r="AF66" s="1100" t="s">
        <v>401</v>
      </c>
      <c r="AG66" s="1101"/>
      <c r="AH66" s="1101"/>
      <c r="AI66" s="1101"/>
      <c r="AJ66" s="1102"/>
      <c r="AK66" s="1094" t="s">
        <v>422</v>
      </c>
      <c r="AL66" s="1089"/>
      <c r="AM66" s="1089"/>
      <c r="AN66" s="1089"/>
      <c r="AO66" s="1090"/>
      <c r="AP66" s="1094" t="s">
        <v>423</v>
      </c>
      <c r="AQ66" s="1095"/>
      <c r="AR66" s="1095"/>
      <c r="AS66" s="1095"/>
      <c r="AT66" s="1096"/>
      <c r="AU66" s="1094" t="s">
        <v>424</v>
      </c>
      <c r="AV66" s="1095"/>
      <c r="AW66" s="1095"/>
      <c r="AX66" s="1095"/>
      <c r="AY66" s="1096"/>
      <c r="AZ66" s="1094" t="s">
        <v>382</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586</v>
      </c>
      <c r="C68" s="1079"/>
      <c r="D68" s="1079"/>
      <c r="E68" s="1079"/>
      <c r="F68" s="1079"/>
      <c r="G68" s="1079"/>
      <c r="H68" s="1079"/>
      <c r="I68" s="1079"/>
      <c r="J68" s="1079"/>
      <c r="K68" s="1079"/>
      <c r="L68" s="1079"/>
      <c r="M68" s="1079"/>
      <c r="N68" s="1079"/>
      <c r="O68" s="1079"/>
      <c r="P68" s="1080"/>
      <c r="Q68" s="1081">
        <v>72</v>
      </c>
      <c r="R68" s="1075"/>
      <c r="S68" s="1075"/>
      <c r="T68" s="1075"/>
      <c r="U68" s="1075"/>
      <c r="V68" s="1075">
        <v>69</v>
      </c>
      <c r="W68" s="1075"/>
      <c r="X68" s="1075"/>
      <c r="Y68" s="1075"/>
      <c r="Z68" s="1075"/>
      <c r="AA68" s="1075">
        <v>3</v>
      </c>
      <c r="AB68" s="1075"/>
      <c r="AC68" s="1075"/>
      <c r="AD68" s="1075"/>
      <c r="AE68" s="1075"/>
      <c r="AF68" s="1075">
        <v>3</v>
      </c>
      <c r="AG68" s="1075"/>
      <c r="AH68" s="1075"/>
      <c r="AI68" s="1075"/>
      <c r="AJ68" s="1075"/>
      <c r="AK68" s="1075" t="s">
        <v>516</v>
      </c>
      <c r="AL68" s="1075"/>
      <c r="AM68" s="1075"/>
      <c r="AN68" s="1075"/>
      <c r="AO68" s="1075"/>
      <c r="AP68" s="1075" t="s">
        <v>516</v>
      </c>
      <c r="AQ68" s="1075"/>
      <c r="AR68" s="1075"/>
      <c r="AS68" s="1075"/>
      <c r="AT68" s="1075"/>
      <c r="AU68" s="1075" t="s">
        <v>516</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587</v>
      </c>
      <c r="C69" s="1068"/>
      <c r="D69" s="1068"/>
      <c r="E69" s="1068"/>
      <c r="F69" s="1068"/>
      <c r="G69" s="1068"/>
      <c r="H69" s="1068"/>
      <c r="I69" s="1068"/>
      <c r="J69" s="1068"/>
      <c r="K69" s="1068"/>
      <c r="L69" s="1068"/>
      <c r="M69" s="1068"/>
      <c r="N69" s="1068"/>
      <c r="O69" s="1068"/>
      <c r="P69" s="1069"/>
      <c r="Q69" s="1070">
        <v>10088</v>
      </c>
      <c r="R69" s="1064"/>
      <c r="S69" s="1064"/>
      <c r="T69" s="1064"/>
      <c r="U69" s="1064"/>
      <c r="V69" s="1064">
        <v>10036</v>
      </c>
      <c r="W69" s="1064"/>
      <c r="X69" s="1064"/>
      <c r="Y69" s="1064"/>
      <c r="Z69" s="1064"/>
      <c r="AA69" s="1064">
        <v>51</v>
      </c>
      <c r="AB69" s="1064"/>
      <c r="AC69" s="1064"/>
      <c r="AD69" s="1064"/>
      <c r="AE69" s="1064"/>
      <c r="AF69" s="1064">
        <v>51</v>
      </c>
      <c r="AG69" s="1064"/>
      <c r="AH69" s="1064"/>
      <c r="AI69" s="1064"/>
      <c r="AJ69" s="1064"/>
      <c r="AK69" s="1064" t="s">
        <v>516</v>
      </c>
      <c r="AL69" s="1064"/>
      <c r="AM69" s="1064"/>
      <c r="AN69" s="1064"/>
      <c r="AO69" s="1064"/>
      <c r="AP69" s="1064" t="s">
        <v>516</v>
      </c>
      <c r="AQ69" s="1064"/>
      <c r="AR69" s="1064"/>
      <c r="AS69" s="1064"/>
      <c r="AT69" s="1064"/>
      <c r="AU69" s="1064" t="s">
        <v>516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588</v>
      </c>
      <c r="C70" s="1068"/>
      <c r="D70" s="1068"/>
      <c r="E70" s="1068"/>
      <c r="F70" s="1068"/>
      <c r="G70" s="1068"/>
      <c r="H70" s="1068"/>
      <c r="I70" s="1068"/>
      <c r="J70" s="1068"/>
      <c r="K70" s="1068"/>
      <c r="L70" s="1068"/>
      <c r="M70" s="1068"/>
      <c r="N70" s="1068"/>
      <c r="O70" s="1068"/>
      <c r="P70" s="1069"/>
      <c r="Q70" s="1070">
        <v>735</v>
      </c>
      <c r="R70" s="1064"/>
      <c r="S70" s="1064"/>
      <c r="T70" s="1064"/>
      <c r="U70" s="1064"/>
      <c r="V70" s="1064">
        <v>731</v>
      </c>
      <c r="W70" s="1064"/>
      <c r="X70" s="1064"/>
      <c r="Y70" s="1064"/>
      <c r="Z70" s="1064"/>
      <c r="AA70" s="1064">
        <v>4</v>
      </c>
      <c r="AB70" s="1064"/>
      <c r="AC70" s="1064"/>
      <c r="AD70" s="1064"/>
      <c r="AE70" s="1064"/>
      <c r="AF70" s="1064" t="s">
        <v>585</v>
      </c>
      <c r="AG70" s="1064"/>
      <c r="AH70" s="1064"/>
      <c r="AI70" s="1064"/>
      <c r="AJ70" s="1064"/>
      <c r="AK70" s="1064" t="s">
        <v>516</v>
      </c>
      <c r="AL70" s="1064"/>
      <c r="AM70" s="1064"/>
      <c r="AN70" s="1064"/>
      <c r="AO70" s="1064"/>
      <c r="AP70" s="1064" t="s">
        <v>516</v>
      </c>
      <c r="AQ70" s="1064"/>
      <c r="AR70" s="1064"/>
      <c r="AS70" s="1064"/>
      <c r="AT70" s="1064"/>
      <c r="AU70" s="1064" t="s">
        <v>516</v>
      </c>
      <c r="AV70" s="1064"/>
      <c r="AW70" s="1064"/>
      <c r="AX70" s="1064"/>
      <c r="AY70" s="1064"/>
      <c r="AZ70" s="1065" t="s">
        <v>591</v>
      </c>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589</v>
      </c>
      <c r="C71" s="1068"/>
      <c r="D71" s="1068"/>
      <c r="E71" s="1068"/>
      <c r="F71" s="1068"/>
      <c r="G71" s="1068"/>
      <c r="H71" s="1068"/>
      <c r="I71" s="1068"/>
      <c r="J71" s="1068"/>
      <c r="K71" s="1068"/>
      <c r="L71" s="1068"/>
      <c r="M71" s="1068"/>
      <c r="N71" s="1068"/>
      <c r="O71" s="1068"/>
      <c r="P71" s="1069"/>
      <c r="Q71" s="1070">
        <v>271</v>
      </c>
      <c r="R71" s="1064"/>
      <c r="S71" s="1064"/>
      <c r="T71" s="1064"/>
      <c r="U71" s="1064"/>
      <c r="V71" s="1064">
        <v>235</v>
      </c>
      <c r="W71" s="1064"/>
      <c r="X71" s="1064"/>
      <c r="Y71" s="1064"/>
      <c r="Z71" s="1064"/>
      <c r="AA71" s="1064">
        <v>37</v>
      </c>
      <c r="AB71" s="1064"/>
      <c r="AC71" s="1064"/>
      <c r="AD71" s="1064"/>
      <c r="AE71" s="1064"/>
      <c r="AF71" s="1064">
        <v>37</v>
      </c>
      <c r="AG71" s="1064"/>
      <c r="AH71" s="1064"/>
      <c r="AI71" s="1064"/>
      <c r="AJ71" s="1064"/>
      <c r="AK71" s="1064" t="s">
        <v>516</v>
      </c>
      <c r="AL71" s="1064"/>
      <c r="AM71" s="1064"/>
      <c r="AN71" s="1064"/>
      <c r="AO71" s="1064"/>
      <c r="AP71" s="1064" t="s">
        <v>516</v>
      </c>
      <c r="AQ71" s="1064"/>
      <c r="AR71" s="1064"/>
      <c r="AS71" s="1064"/>
      <c r="AT71" s="1064"/>
      <c r="AU71" s="1064" t="s">
        <v>516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590</v>
      </c>
      <c r="C72" s="1068"/>
      <c r="D72" s="1068"/>
      <c r="E72" s="1068"/>
      <c r="F72" s="1068"/>
      <c r="G72" s="1068"/>
      <c r="H72" s="1068"/>
      <c r="I72" s="1068"/>
      <c r="J72" s="1068"/>
      <c r="K72" s="1068"/>
      <c r="L72" s="1068"/>
      <c r="M72" s="1068"/>
      <c r="N72" s="1068"/>
      <c r="O72" s="1068"/>
      <c r="P72" s="1069"/>
      <c r="Q72" s="1070">
        <v>261265</v>
      </c>
      <c r="R72" s="1064"/>
      <c r="S72" s="1064"/>
      <c r="T72" s="1064"/>
      <c r="U72" s="1064"/>
      <c r="V72" s="1064">
        <v>253642</v>
      </c>
      <c r="W72" s="1064"/>
      <c r="X72" s="1064"/>
      <c r="Y72" s="1064"/>
      <c r="Z72" s="1064"/>
      <c r="AA72" s="1064">
        <v>7623</v>
      </c>
      <c r="AB72" s="1064"/>
      <c r="AC72" s="1064"/>
      <c r="AD72" s="1064"/>
      <c r="AE72" s="1064"/>
      <c r="AF72" s="1064">
        <v>7623</v>
      </c>
      <c r="AG72" s="1064"/>
      <c r="AH72" s="1064"/>
      <c r="AI72" s="1064"/>
      <c r="AJ72" s="1064"/>
      <c r="AK72" s="1064" t="s">
        <v>516</v>
      </c>
      <c r="AL72" s="1064"/>
      <c r="AM72" s="1064"/>
      <c r="AN72" s="1064"/>
      <c r="AO72" s="1064"/>
      <c r="AP72" s="1064" t="s">
        <v>516</v>
      </c>
      <c r="AQ72" s="1064"/>
      <c r="AR72" s="1064"/>
      <c r="AS72" s="1064"/>
      <c r="AT72" s="1064"/>
      <c r="AU72" s="1064" t="s">
        <v>516</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394</v>
      </c>
      <c r="B88" s="1037" t="s">
        <v>425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7714</v>
      </c>
      <c r="AG88" s="1052"/>
      <c r="AH88" s="1052"/>
      <c r="AI88" s="1052"/>
      <c r="AJ88" s="1052"/>
      <c r="AK88" s="1056"/>
      <c r="AL88" s="1056"/>
      <c r="AM88" s="1056"/>
      <c r="AN88" s="1056"/>
      <c r="AO88" s="1056"/>
      <c r="AP88" s="1052" t="s">
        <v>585</v>
      </c>
      <c r="AQ88" s="1052"/>
      <c r="AR88" s="1052"/>
      <c r="AS88" s="1052"/>
      <c r="AT88" s="1052"/>
      <c r="AU88" s="1052" t="s">
        <v>585</v>
      </c>
      <c r="AV88" s="1052"/>
      <c r="AW88" s="1052"/>
      <c r="AX88" s="1052"/>
      <c r="AY88" s="1052"/>
      <c r="AZ88" s="1053" t="s">
        <v>585</v>
      </c>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1037" t="s">
        <v>426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177</v>
      </c>
      <c r="CS102" s="1044"/>
      <c r="CT102" s="1044"/>
      <c r="CU102" s="1044"/>
      <c r="CV102" s="1045"/>
      <c r="CW102" s="1043">
        <v>23</v>
      </c>
      <c r="CX102" s="1044"/>
      <c r="CY102" s="1044"/>
      <c r="CZ102" s="1044"/>
      <c r="DA102" s="1045"/>
      <c r="DB102" s="1043" t="s">
        <v>585</v>
      </c>
      <c r="DC102" s="1044"/>
      <c r="DD102" s="1044"/>
      <c r="DE102" s="1044"/>
      <c r="DF102" s="1045"/>
      <c r="DG102" s="1043" t="s">
        <v>585</v>
      </c>
      <c r="DH102" s="1044"/>
      <c r="DI102" s="1044"/>
      <c r="DJ102" s="1044"/>
      <c r="DK102" s="1045"/>
      <c r="DL102" s="1043" t="s">
        <v>585</v>
      </c>
      <c r="DM102" s="1044"/>
      <c r="DN102" s="1044"/>
      <c r="DO102" s="1044"/>
      <c r="DP102" s="1045"/>
      <c r="DQ102" s="1043" t="s">
        <v>585</v>
      </c>
      <c r="DR102" s="1044"/>
      <c r="DS102" s="1044"/>
      <c r="DT102" s="1044"/>
      <c r="DU102" s="1045"/>
      <c r="DV102" s="1026" t="s">
        <v>585</v>
      </c>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431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433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434</v>
      </c>
      <c r="AB109" s="987"/>
      <c r="AC109" s="987"/>
      <c r="AD109" s="987"/>
      <c r="AE109" s="988"/>
      <c r="AF109" s="989" t="s">
        <v>312</v>
      </c>
      <c r="AG109" s="987"/>
      <c r="AH109" s="987"/>
      <c r="AI109" s="987"/>
      <c r="AJ109" s="988"/>
      <c r="AK109" s="989" t="s">
        <v>311</v>
      </c>
      <c r="AL109" s="987"/>
      <c r="AM109" s="987"/>
      <c r="AN109" s="987"/>
      <c r="AO109" s="988"/>
      <c r="AP109" s="989" t="s">
        <v>435</v>
      </c>
      <c r="AQ109" s="987"/>
      <c r="AR109" s="987"/>
      <c r="AS109" s="987"/>
      <c r="AT109" s="1018"/>
      <c r="AU109" s="986" t="s">
        <v>433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434</v>
      </c>
      <c r="BR109" s="987"/>
      <c r="BS109" s="987"/>
      <c r="BT109" s="987"/>
      <c r="BU109" s="988"/>
      <c r="BV109" s="989" t="s">
        <v>312</v>
      </c>
      <c r="BW109" s="987"/>
      <c r="BX109" s="987"/>
      <c r="BY109" s="987"/>
      <c r="BZ109" s="988"/>
      <c r="CA109" s="989" t="s">
        <v>311</v>
      </c>
      <c r="CB109" s="987"/>
      <c r="CC109" s="987"/>
      <c r="CD109" s="987"/>
      <c r="CE109" s="988"/>
      <c r="CF109" s="1025" t="s">
        <v>435</v>
      </c>
      <c r="CG109" s="1025"/>
      <c r="CH109" s="1025"/>
      <c r="CI109" s="1025"/>
      <c r="CJ109" s="1025"/>
      <c r="CK109" s="989" t="s">
        <v>436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434</v>
      </c>
      <c r="DH109" s="987"/>
      <c r="DI109" s="987"/>
      <c r="DJ109" s="987"/>
      <c r="DK109" s="988"/>
      <c r="DL109" s="989" t="s">
        <v>312</v>
      </c>
      <c r="DM109" s="987"/>
      <c r="DN109" s="987"/>
      <c r="DO109" s="987"/>
      <c r="DP109" s="988"/>
      <c r="DQ109" s="989" t="s">
        <v>311</v>
      </c>
      <c r="DR109" s="987"/>
      <c r="DS109" s="987"/>
      <c r="DT109" s="987"/>
      <c r="DU109" s="988"/>
      <c r="DV109" s="989" t="s">
        <v>435</v>
      </c>
      <c r="DW109" s="987"/>
      <c r="DX109" s="987"/>
      <c r="DY109" s="987"/>
      <c r="DZ109" s="1018"/>
    </row>
    <row r="110" spans="1:131" s="247" customFormat="1" ht="26.25" customHeight="1" x14ac:dyDescent="0.2">
      <c r="A110" s="889" t="s">
        <v>437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316753</v>
      </c>
      <c r="AB110" s="980"/>
      <c r="AC110" s="980"/>
      <c r="AD110" s="980"/>
      <c r="AE110" s="981"/>
      <c r="AF110" s="982">
        <v>324911</v>
      </c>
      <c r="AG110" s="980"/>
      <c r="AH110" s="980"/>
      <c r="AI110" s="980"/>
      <c r="AJ110" s="981"/>
      <c r="AK110" s="982">
        <v>345094</v>
      </c>
      <c r="AL110" s="980"/>
      <c r="AM110" s="980"/>
      <c r="AN110" s="980"/>
      <c r="AO110" s="981"/>
      <c r="AP110" s="983">
        <v>26.3</v>
      </c>
      <c r="AQ110" s="984"/>
      <c r="AR110" s="984"/>
      <c r="AS110" s="984"/>
      <c r="AT110" s="985"/>
      <c r="AU110" s="1019" t="s">
        <v>73</v>
      </c>
      <c r="AV110" s="1020"/>
      <c r="AW110" s="1020"/>
      <c r="AX110" s="1020"/>
      <c r="AY110" s="1020"/>
      <c r="AZ110" s="945" t="s">
        <v>438</v>
      </c>
      <c r="BA110" s="890"/>
      <c r="BB110" s="890"/>
      <c r="BC110" s="890"/>
      <c r="BD110" s="890"/>
      <c r="BE110" s="890"/>
      <c r="BF110" s="890"/>
      <c r="BG110" s="890"/>
      <c r="BH110" s="890"/>
      <c r="BI110" s="890"/>
      <c r="BJ110" s="890"/>
      <c r="BK110" s="890"/>
      <c r="BL110" s="890"/>
      <c r="BM110" s="890"/>
      <c r="BN110" s="890"/>
      <c r="BO110" s="890"/>
      <c r="BP110" s="891"/>
      <c r="BQ110" s="946">
        <v>3284094</v>
      </c>
      <c r="BR110" s="927"/>
      <c r="BS110" s="927"/>
      <c r="BT110" s="927"/>
      <c r="BU110" s="927"/>
      <c r="BV110" s="927">
        <v>3714790</v>
      </c>
      <c r="BW110" s="927"/>
      <c r="BX110" s="927"/>
      <c r="BY110" s="927"/>
      <c r="BZ110" s="927"/>
      <c r="CA110" s="927">
        <v>3812070</v>
      </c>
      <c r="CB110" s="927"/>
      <c r="CC110" s="927"/>
      <c r="CD110" s="927"/>
      <c r="CE110" s="927"/>
      <c r="CF110" s="951">
        <v>290.89999999999998</v>
      </c>
      <c r="CG110" s="952"/>
      <c r="CH110" s="952"/>
      <c r="CI110" s="952"/>
      <c r="CJ110" s="952"/>
      <c r="CK110" s="1015" t="s">
        <v>439</v>
      </c>
      <c r="CL110" s="901"/>
      <c r="CM110" s="976" t="s">
        <v>440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441</v>
      </c>
      <c r="DH110" s="927"/>
      <c r="DI110" s="927"/>
      <c r="DJ110" s="927"/>
      <c r="DK110" s="927"/>
      <c r="DL110" s="927" t="s">
        <v>441</v>
      </c>
      <c r="DM110" s="927"/>
      <c r="DN110" s="927"/>
      <c r="DO110" s="927"/>
      <c r="DP110" s="927"/>
      <c r="DQ110" s="927" t="s">
        <v>129</v>
      </c>
      <c r="DR110" s="927"/>
      <c r="DS110" s="927"/>
      <c r="DT110" s="927"/>
      <c r="DU110" s="927"/>
      <c r="DV110" s="928" t="s">
        <v>129</v>
      </c>
      <c r="DW110" s="928"/>
      <c r="DX110" s="928"/>
      <c r="DY110" s="928"/>
      <c r="DZ110" s="929"/>
    </row>
    <row r="111" spans="1:131" s="247" customFormat="1" ht="26.25" customHeight="1" x14ac:dyDescent="0.2">
      <c r="A111" s="856" t="s">
        <v>442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441</v>
      </c>
      <c r="AB111" s="1008"/>
      <c r="AC111" s="1008"/>
      <c r="AD111" s="1008"/>
      <c r="AE111" s="1009"/>
      <c r="AF111" s="1010" t="s">
        <v>441</v>
      </c>
      <c r="AG111" s="1008"/>
      <c r="AH111" s="1008"/>
      <c r="AI111" s="1008"/>
      <c r="AJ111" s="1009"/>
      <c r="AK111" s="1010" t="s">
        <v>441</v>
      </c>
      <c r="AL111" s="1008"/>
      <c r="AM111" s="1008"/>
      <c r="AN111" s="1008"/>
      <c r="AO111" s="1009"/>
      <c r="AP111" s="1011" t="s">
        <v>441</v>
      </c>
      <c r="AQ111" s="1012"/>
      <c r="AR111" s="1012"/>
      <c r="AS111" s="1012"/>
      <c r="AT111" s="1013"/>
      <c r="AU111" s="1021"/>
      <c r="AV111" s="1022"/>
      <c r="AW111" s="1022"/>
      <c r="AX111" s="1022"/>
      <c r="AY111" s="1022"/>
      <c r="AZ111" s="897" t="s">
        <v>443</v>
      </c>
      <c r="BA111" s="832"/>
      <c r="BB111" s="832"/>
      <c r="BC111" s="832"/>
      <c r="BD111" s="832"/>
      <c r="BE111" s="832"/>
      <c r="BF111" s="832"/>
      <c r="BG111" s="832"/>
      <c r="BH111" s="832"/>
      <c r="BI111" s="832"/>
      <c r="BJ111" s="832"/>
      <c r="BK111" s="832"/>
      <c r="BL111" s="832"/>
      <c r="BM111" s="832"/>
      <c r="BN111" s="832"/>
      <c r="BO111" s="832"/>
      <c r="BP111" s="833"/>
      <c r="BQ111" s="898">
        <v>2415</v>
      </c>
      <c r="BR111" s="899"/>
      <c r="BS111" s="899"/>
      <c r="BT111" s="899"/>
      <c r="BU111" s="899"/>
      <c r="BV111" s="899">
        <v>1811</v>
      </c>
      <c r="BW111" s="899"/>
      <c r="BX111" s="899"/>
      <c r="BY111" s="899"/>
      <c r="BZ111" s="899"/>
      <c r="CA111" s="899">
        <v>1208</v>
      </c>
      <c r="CB111" s="899"/>
      <c r="CC111" s="899"/>
      <c r="CD111" s="899"/>
      <c r="CE111" s="899"/>
      <c r="CF111" s="960">
        <v>0.1</v>
      </c>
      <c r="CG111" s="961"/>
      <c r="CH111" s="961"/>
      <c r="CI111" s="961"/>
      <c r="CJ111" s="961"/>
      <c r="CK111" s="1016"/>
      <c r="CL111" s="903"/>
      <c r="CM111" s="906" t="s">
        <v>444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129</v>
      </c>
      <c r="DH111" s="899"/>
      <c r="DI111" s="899"/>
      <c r="DJ111" s="899"/>
      <c r="DK111" s="899"/>
      <c r="DL111" s="899" t="s">
        <v>441</v>
      </c>
      <c r="DM111" s="899"/>
      <c r="DN111" s="899"/>
      <c r="DO111" s="899"/>
      <c r="DP111" s="899"/>
      <c r="DQ111" s="899" t="s">
        <v>441</v>
      </c>
      <c r="DR111" s="899"/>
      <c r="DS111" s="899"/>
      <c r="DT111" s="899"/>
      <c r="DU111" s="899"/>
      <c r="DV111" s="876" t="s">
        <v>441</v>
      </c>
      <c r="DW111" s="876"/>
      <c r="DX111" s="876"/>
      <c r="DY111" s="876"/>
      <c r="DZ111" s="877"/>
    </row>
    <row r="112" spans="1:131" s="247" customFormat="1" ht="26.25" customHeight="1" x14ac:dyDescent="0.2">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441</v>
      </c>
      <c r="AB112" s="862"/>
      <c r="AC112" s="862"/>
      <c r="AD112" s="862"/>
      <c r="AE112" s="863"/>
      <c r="AF112" s="864" t="s">
        <v>441</v>
      </c>
      <c r="AG112" s="862"/>
      <c r="AH112" s="862"/>
      <c r="AI112" s="862"/>
      <c r="AJ112" s="863"/>
      <c r="AK112" s="864" t="s">
        <v>441</v>
      </c>
      <c r="AL112" s="862"/>
      <c r="AM112" s="862"/>
      <c r="AN112" s="862"/>
      <c r="AO112" s="863"/>
      <c r="AP112" s="909" t="s">
        <v>441</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567135</v>
      </c>
      <c r="BR112" s="899"/>
      <c r="BS112" s="899"/>
      <c r="BT112" s="899"/>
      <c r="BU112" s="899"/>
      <c r="BV112" s="899">
        <v>551424</v>
      </c>
      <c r="BW112" s="899"/>
      <c r="BX112" s="899"/>
      <c r="BY112" s="899"/>
      <c r="BZ112" s="899"/>
      <c r="CA112" s="899">
        <v>518825</v>
      </c>
      <c r="CB112" s="899"/>
      <c r="CC112" s="899"/>
      <c r="CD112" s="899"/>
      <c r="CE112" s="899"/>
      <c r="CF112" s="960">
        <v>39.6</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129</v>
      </c>
      <c r="DH112" s="899"/>
      <c r="DI112" s="899"/>
      <c r="DJ112" s="899"/>
      <c r="DK112" s="899"/>
      <c r="DL112" s="899" t="s">
        <v>441</v>
      </c>
      <c r="DM112" s="899"/>
      <c r="DN112" s="899"/>
      <c r="DO112" s="899"/>
      <c r="DP112" s="899"/>
      <c r="DQ112" s="899" t="s">
        <v>441</v>
      </c>
      <c r="DR112" s="899"/>
      <c r="DS112" s="899"/>
      <c r="DT112" s="899"/>
      <c r="DU112" s="899"/>
      <c r="DV112" s="876" t="s">
        <v>441</v>
      </c>
      <c r="DW112" s="876"/>
      <c r="DX112" s="876"/>
      <c r="DY112" s="876"/>
      <c r="DZ112" s="877"/>
    </row>
    <row r="113" spans="1:130" s="247" customFormat="1" ht="26.25" customHeight="1" x14ac:dyDescent="0.2">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32849</v>
      </c>
      <c r="AB113" s="1008"/>
      <c r="AC113" s="1008"/>
      <c r="AD113" s="1008"/>
      <c r="AE113" s="1009"/>
      <c r="AF113" s="1010">
        <v>34873</v>
      </c>
      <c r="AG113" s="1008"/>
      <c r="AH113" s="1008"/>
      <c r="AI113" s="1008"/>
      <c r="AJ113" s="1009"/>
      <c r="AK113" s="1010">
        <v>37202</v>
      </c>
      <c r="AL113" s="1008"/>
      <c r="AM113" s="1008"/>
      <c r="AN113" s="1008"/>
      <c r="AO113" s="1009"/>
      <c r="AP113" s="1011">
        <v>2.8</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t="s">
        <v>441</v>
      </c>
      <c r="BR113" s="899"/>
      <c r="BS113" s="899"/>
      <c r="BT113" s="899"/>
      <c r="BU113" s="899"/>
      <c r="BV113" s="899" t="s">
        <v>441</v>
      </c>
      <c r="BW113" s="899"/>
      <c r="BX113" s="899"/>
      <c r="BY113" s="899"/>
      <c r="BZ113" s="899"/>
      <c r="CA113" s="899" t="s">
        <v>441</v>
      </c>
      <c r="CB113" s="899"/>
      <c r="CC113" s="899"/>
      <c r="CD113" s="899"/>
      <c r="CE113" s="899"/>
      <c r="CF113" s="960" t="s">
        <v>441</v>
      </c>
      <c r="CG113" s="961"/>
      <c r="CH113" s="961"/>
      <c r="CI113" s="961"/>
      <c r="CJ113" s="961"/>
      <c r="CK113" s="1016"/>
      <c r="CL113" s="903"/>
      <c r="CM113" s="906" t="s">
        <v>451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441</v>
      </c>
      <c r="DH113" s="862"/>
      <c r="DI113" s="862"/>
      <c r="DJ113" s="862"/>
      <c r="DK113" s="863"/>
      <c r="DL113" s="864" t="s">
        <v>441</v>
      </c>
      <c r="DM113" s="862"/>
      <c r="DN113" s="862"/>
      <c r="DO113" s="862"/>
      <c r="DP113" s="863"/>
      <c r="DQ113" s="864" t="s">
        <v>441</v>
      </c>
      <c r="DR113" s="862"/>
      <c r="DS113" s="862"/>
      <c r="DT113" s="862"/>
      <c r="DU113" s="863"/>
      <c r="DV113" s="909" t="s">
        <v>441</v>
      </c>
      <c r="DW113" s="910"/>
      <c r="DX113" s="910"/>
      <c r="DY113" s="910"/>
      <c r="DZ113" s="911"/>
    </row>
    <row r="114" spans="1:130" s="247" customFormat="1" ht="26.25" customHeight="1" x14ac:dyDescent="0.2">
      <c r="A114" s="1003"/>
      <c r="B114" s="1004"/>
      <c r="C114" s="832" t="s">
        <v>452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129</v>
      </c>
      <c r="AB114" s="862"/>
      <c r="AC114" s="862"/>
      <c r="AD114" s="862"/>
      <c r="AE114" s="863"/>
      <c r="AF114" s="864" t="s">
        <v>441</v>
      </c>
      <c r="AG114" s="862"/>
      <c r="AH114" s="862"/>
      <c r="AI114" s="862"/>
      <c r="AJ114" s="863"/>
      <c r="AK114" s="864" t="s">
        <v>129</v>
      </c>
      <c r="AL114" s="862"/>
      <c r="AM114" s="862"/>
      <c r="AN114" s="862"/>
      <c r="AO114" s="863"/>
      <c r="AP114" s="909" t="s">
        <v>441</v>
      </c>
      <c r="AQ114" s="910"/>
      <c r="AR114" s="910"/>
      <c r="AS114" s="910"/>
      <c r="AT114" s="911"/>
      <c r="AU114" s="1021"/>
      <c r="AV114" s="1022"/>
      <c r="AW114" s="1022"/>
      <c r="AX114" s="1022"/>
      <c r="AY114" s="1022"/>
      <c r="AZ114" s="897" t="s">
        <v>453</v>
      </c>
      <c r="BA114" s="832"/>
      <c r="BB114" s="832"/>
      <c r="BC114" s="832"/>
      <c r="BD114" s="832"/>
      <c r="BE114" s="832"/>
      <c r="BF114" s="832"/>
      <c r="BG114" s="832"/>
      <c r="BH114" s="832"/>
      <c r="BI114" s="832"/>
      <c r="BJ114" s="832"/>
      <c r="BK114" s="832"/>
      <c r="BL114" s="832"/>
      <c r="BM114" s="832"/>
      <c r="BN114" s="832"/>
      <c r="BO114" s="832"/>
      <c r="BP114" s="833"/>
      <c r="BQ114" s="898">
        <v>367663</v>
      </c>
      <c r="BR114" s="899"/>
      <c r="BS114" s="899"/>
      <c r="BT114" s="899"/>
      <c r="BU114" s="899"/>
      <c r="BV114" s="899">
        <v>387300</v>
      </c>
      <c r="BW114" s="899"/>
      <c r="BX114" s="899"/>
      <c r="BY114" s="899"/>
      <c r="BZ114" s="899"/>
      <c r="CA114" s="899">
        <v>333704</v>
      </c>
      <c r="CB114" s="899"/>
      <c r="CC114" s="899"/>
      <c r="CD114" s="899"/>
      <c r="CE114" s="899"/>
      <c r="CF114" s="960">
        <v>25.5</v>
      </c>
      <c r="CG114" s="961"/>
      <c r="CH114" s="961"/>
      <c r="CI114" s="961"/>
      <c r="CJ114" s="961"/>
      <c r="CK114" s="1016"/>
      <c r="CL114" s="903"/>
      <c r="CM114" s="906" t="s">
        <v>454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441</v>
      </c>
      <c r="DH114" s="862"/>
      <c r="DI114" s="862"/>
      <c r="DJ114" s="862"/>
      <c r="DK114" s="863"/>
      <c r="DL114" s="864" t="s">
        <v>441</v>
      </c>
      <c r="DM114" s="862"/>
      <c r="DN114" s="862"/>
      <c r="DO114" s="862"/>
      <c r="DP114" s="863"/>
      <c r="DQ114" s="864" t="s">
        <v>441</v>
      </c>
      <c r="DR114" s="862"/>
      <c r="DS114" s="862"/>
      <c r="DT114" s="862"/>
      <c r="DU114" s="863"/>
      <c r="DV114" s="909" t="s">
        <v>441</v>
      </c>
      <c r="DW114" s="910"/>
      <c r="DX114" s="910"/>
      <c r="DY114" s="910"/>
      <c r="DZ114" s="911"/>
    </row>
    <row r="115" spans="1:130" s="247" customFormat="1" ht="26.25" customHeight="1" x14ac:dyDescent="0.2">
      <c r="A115" s="1003"/>
      <c r="B115" s="1004"/>
      <c r="C115" s="832" t="s">
        <v>455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776</v>
      </c>
      <c r="AB115" s="1008"/>
      <c r="AC115" s="1008"/>
      <c r="AD115" s="1008"/>
      <c r="AE115" s="1009"/>
      <c r="AF115" s="1010">
        <v>731</v>
      </c>
      <c r="AG115" s="1008"/>
      <c r="AH115" s="1008"/>
      <c r="AI115" s="1008"/>
      <c r="AJ115" s="1009"/>
      <c r="AK115" s="1010">
        <v>708</v>
      </c>
      <c r="AL115" s="1008"/>
      <c r="AM115" s="1008"/>
      <c r="AN115" s="1008"/>
      <c r="AO115" s="1009"/>
      <c r="AP115" s="1011">
        <v>0.1</v>
      </c>
      <c r="AQ115" s="1012"/>
      <c r="AR115" s="1012"/>
      <c r="AS115" s="1012"/>
      <c r="AT115" s="1013"/>
      <c r="AU115" s="1021"/>
      <c r="AV115" s="1022"/>
      <c r="AW115" s="1022"/>
      <c r="AX115" s="1022"/>
      <c r="AY115" s="1022"/>
      <c r="AZ115" s="897" t="s">
        <v>456</v>
      </c>
      <c r="BA115" s="832"/>
      <c r="BB115" s="832"/>
      <c r="BC115" s="832"/>
      <c r="BD115" s="832"/>
      <c r="BE115" s="832"/>
      <c r="BF115" s="832"/>
      <c r="BG115" s="832"/>
      <c r="BH115" s="832"/>
      <c r="BI115" s="832"/>
      <c r="BJ115" s="832"/>
      <c r="BK115" s="832"/>
      <c r="BL115" s="832"/>
      <c r="BM115" s="832"/>
      <c r="BN115" s="832"/>
      <c r="BO115" s="832"/>
      <c r="BP115" s="833"/>
      <c r="BQ115" s="898" t="s">
        <v>441</v>
      </c>
      <c r="BR115" s="899"/>
      <c r="BS115" s="899"/>
      <c r="BT115" s="899"/>
      <c r="BU115" s="899"/>
      <c r="BV115" s="899" t="s">
        <v>441</v>
      </c>
      <c r="BW115" s="899"/>
      <c r="BX115" s="899"/>
      <c r="BY115" s="899"/>
      <c r="BZ115" s="899"/>
      <c r="CA115" s="899" t="s">
        <v>441</v>
      </c>
      <c r="CB115" s="899"/>
      <c r="CC115" s="899"/>
      <c r="CD115" s="899"/>
      <c r="CE115" s="899"/>
      <c r="CF115" s="960" t="s">
        <v>441</v>
      </c>
      <c r="CG115" s="961"/>
      <c r="CH115" s="961"/>
      <c r="CI115" s="961"/>
      <c r="CJ115" s="961"/>
      <c r="CK115" s="1016"/>
      <c r="CL115" s="903"/>
      <c r="CM115" s="897" t="s">
        <v>457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441</v>
      </c>
      <c r="DH115" s="862"/>
      <c r="DI115" s="862"/>
      <c r="DJ115" s="862"/>
      <c r="DK115" s="863"/>
      <c r="DL115" s="864" t="s">
        <v>441</v>
      </c>
      <c r="DM115" s="862"/>
      <c r="DN115" s="862"/>
      <c r="DO115" s="862"/>
      <c r="DP115" s="863"/>
      <c r="DQ115" s="864" t="s">
        <v>441</v>
      </c>
      <c r="DR115" s="862"/>
      <c r="DS115" s="862"/>
      <c r="DT115" s="862"/>
      <c r="DU115" s="863"/>
      <c r="DV115" s="909" t="s">
        <v>441</v>
      </c>
      <c r="DW115" s="910"/>
      <c r="DX115" s="910"/>
      <c r="DY115" s="910"/>
      <c r="DZ115" s="911"/>
    </row>
    <row r="116" spans="1:130" s="247" customFormat="1" ht="26.25" customHeight="1" x14ac:dyDescent="0.2">
      <c r="A116" s="1005"/>
      <c r="B116" s="1006"/>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26</v>
      </c>
      <c r="AB116" s="862"/>
      <c r="AC116" s="862"/>
      <c r="AD116" s="862"/>
      <c r="AE116" s="863"/>
      <c r="AF116" s="864" t="s">
        <v>441</v>
      </c>
      <c r="AG116" s="862"/>
      <c r="AH116" s="862"/>
      <c r="AI116" s="862"/>
      <c r="AJ116" s="863"/>
      <c r="AK116" s="864" t="s">
        <v>441</v>
      </c>
      <c r="AL116" s="862"/>
      <c r="AM116" s="862"/>
      <c r="AN116" s="862"/>
      <c r="AO116" s="863"/>
      <c r="AP116" s="909" t="s">
        <v>129</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441</v>
      </c>
      <c r="BR116" s="899"/>
      <c r="BS116" s="899"/>
      <c r="BT116" s="899"/>
      <c r="BU116" s="899"/>
      <c r="BV116" s="899" t="s">
        <v>129</v>
      </c>
      <c r="BW116" s="899"/>
      <c r="BX116" s="899"/>
      <c r="BY116" s="899"/>
      <c r="BZ116" s="899"/>
      <c r="CA116" s="899" t="s">
        <v>441</v>
      </c>
      <c r="CB116" s="899"/>
      <c r="CC116" s="899"/>
      <c r="CD116" s="899"/>
      <c r="CE116" s="899"/>
      <c r="CF116" s="960" t="s">
        <v>441</v>
      </c>
      <c r="CG116" s="961"/>
      <c r="CH116" s="961"/>
      <c r="CI116" s="961"/>
      <c r="CJ116" s="961"/>
      <c r="CK116" s="1016"/>
      <c r="CL116" s="903"/>
      <c r="CM116" s="906" t="s">
        <v>460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441</v>
      </c>
      <c r="DH116" s="862"/>
      <c r="DI116" s="862"/>
      <c r="DJ116" s="862"/>
      <c r="DK116" s="863"/>
      <c r="DL116" s="864" t="s">
        <v>441</v>
      </c>
      <c r="DM116" s="862"/>
      <c r="DN116" s="862"/>
      <c r="DO116" s="862"/>
      <c r="DP116" s="863"/>
      <c r="DQ116" s="864" t="s">
        <v>441</v>
      </c>
      <c r="DR116" s="862"/>
      <c r="DS116" s="862"/>
      <c r="DT116" s="862"/>
      <c r="DU116" s="863"/>
      <c r="DV116" s="909" t="s">
        <v>441</v>
      </c>
      <c r="DW116" s="910"/>
      <c r="DX116" s="910"/>
      <c r="DY116" s="910"/>
      <c r="DZ116" s="911"/>
    </row>
    <row r="117" spans="1:130" s="247" customFormat="1" ht="26.25" customHeight="1" x14ac:dyDescent="0.2">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461</v>
      </c>
      <c r="Z117" s="988"/>
      <c r="AA117" s="993">
        <v>350404</v>
      </c>
      <c r="AB117" s="994"/>
      <c r="AC117" s="994"/>
      <c r="AD117" s="994"/>
      <c r="AE117" s="995"/>
      <c r="AF117" s="996">
        <v>360515</v>
      </c>
      <c r="AG117" s="994"/>
      <c r="AH117" s="994"/>
      <c r="AI117" s="994"/>
      <c r="AJ117" s="995"/>
      <c r="AK117" s="996">
        <v>383004</v>
      </c>
      <c r="AL117" s="994"/>
      <c r="AM117" s="994"/>
      <c r="AN117" s="994"/>
      <c r="AO117" s="995"/>
      <c r="AP117" s="997"/>
      <c r="AQ117" s="998"/>
      <c r="AR117" s="998"/>
      <c r="AS117" s="998"/>
      <c r="AT117" s="999"/>
      <c r="AU117" s="1021"/>
      <c r="AV117" s="1022"/>
      <c r="AW117" s="1022"/>
      <c r="AX117" s="1022"/>
      <c r="AY117" s="1022"/>
      <c r="AZ117" s="948" t="s">
        <v>462</v>
      </c>
      <c r="BA117" s="949"/>
      <c r="BB117" s="949"/>
      <c r="BC117" s="949"/>
      <c r="BD117" s="949"/>
      <c r="BE117" s="949"/>
      <c r="BF117" s="949"/>
      <c r="BG117" s="949"/>
      <c r="BH117" s="949"/>
      <c r="BI117" s="949"/>
      <c r="BJ117" s="949"/>
      <c r="BK117" s="949"/>
      <c r="BL117" s="949"/>
      <c r="BM117" s="949"/>
      <c r="BN117" s="949"/>
      <c r="BO117" s="949"/>
      <c r="BP117" s="950"/>
      <c r="BQ117" s="898" t="s">
        <v>129</v>
      </c>
      <c r="BR117" s="899"/>
      <c r="BS117" s="899"/>
      <c r="BT117" s="899"/>
      <c r="BU117" s="899"/>
      <c r="BV117" s="899" t="s">
        <v>463</v>
      </c>
      <c r="BW117" s="899"/>
      <c r="BX117" s="899"/>
      <c r="BY117" s="899"/>
      <c r="BZ117" s="899"/>
      <c r="CA117" s="899" t="s">
        <v>129</v>
      </c>
      <c r="CB117" s="899"/>
      <c r="CC117" s="899"/>
      <c r="CD117" s="899"/>
      <c r="CE117" s="899"/>
      <c r="CF117" s="960" t="s">
        <v>129</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463</v>
      </c>
      <c r="DH117" s="862"/>
      <c r="DI117" s="862"/>
      <c r="DJ117" s="862"/>
      <c r="DK117" s="863"/>
      <c r="DL117" s="864" t="s">
        <v>129</v>
      </c>
      <c r="DM117" s="862"/>
      <c r="DN117" s="862"/>
      <c r="DO117" s="862"/>
      <c r="DP117" s="863"/>
      <c r="DQ117" s="864" t="s">
        <v>129</v>
      </c>
      <c r="DR117" s="862"/>
      <c r="DS117" s="862"/>
      <c r="DT117" s="862"/>
      <c r="DU117" s="863"/>
      <c r="DV117" s="909" t="s">
        <v>129</v>
      </c>
      <c r="DW117" s="910"/>
      <c r="DX117" s="910"/>
      <c r="DY117" s="910"/>
      <c r="DZ117" s="911"/>
    </row>
    <row r="118" spans="1:130" s="247" customFormat="1" ht="26.25" customHeight="1" x14ac:dyDescent="0.2">
      <c r="A118" s="986" t="s">
        <v>436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434</v>
      </c>
      <c r="AB118" s="987"/>
      <c r="AC118" s="987"/>
      <c r="AD118" s="987"/>
      <c r="AE118" s="988"/>
      <c r="AF118" s="989" t="s">
        <v>312</v>
      </c>
      <c r="AG118" s="987"/>
      <c r="AH118" s="987"/>
      <c r="AI118" s="987"/>
      <c r="AJ118" s="988"/>
      <c r="AK118" s="989" t="s">
        <v>311</v>
      </c>
      <c r="AL118" s="987"/>
      <c r="AM118" s="987"/>
      <c r="AN118" s="987"/>
      <c r="AO118" s="988"/>
      <c r="AP118" s="990" t="s">
        <v>435</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129</v>
      </c>
      <c r="BR118" s="930"/>
      <c r="BS118" s="930"/>
      <c r="BT118" s="930"/>
      <c r="BU118" s="930"/>
      <c r="BV118" s="930" t="s">
        <v>463</v>
      </c>
      <c r="BW118" s="930"/>
      <c r="BX118" s="930"/>
      <c r="BY118" s="930"/>
      <c r="BZ118" s="930"/>
      <c r="CA118" s="930" t="s">
        <v>463</v>
      </c>
      <c r="CB118" s="930"/>
      <c r="CC118" s="930"/>
      <c r="CD118" s="930"/>
      <c r="CE118" s="930"/>
      <c r="CF118" s="960" t="s">
        <v>463</v>
      </c>
      <c r="CG118" s="961"/>
      <c r="CH118" s="961"/>
      <c r="CI118" s="961"/>
      <c r="CJ118" s="961"/>
      <c r="CK118" s="1016"/>
      <c r="CL118" s="903"/>
      <c r="CM118" s="906" t="s">
        <v>466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129</v>
      </c>
      <c r="DH118" s="862"/>
      <c r="DI118" s="862"/>
      <c r="DJ118" s="862"/>
      <c r="DK118" s="863"/>
      <c r="DL118" s="864" t="s">
        <v>129</v>
      </c>
      <c r="DM118" s="862"/>
      <c r="DN118" s="862"/>
      <c r="DO118" s="862"/>
      <c r="DP118" s="863"/>
      <c r="DQ118" s="864" t="s">
        <v>129</v>
      </c>
      <c r="DR118" s="862"/>
      <c r="DS118" s="862"/>
      <c r="DT118" s="862"/>
      <c r="DU118" s="863"/>
      <c r="DV118" s="909" t="s">
        <v>129</v>
      </c>
      <c r="DW118" s="910"/>
      <c r="DX118" s="910"/>
      <c r="DY118" s="910"/>
      <c r="DZ118" s="911"/>
    </row>
    <row r="119" spans="1:130" s="247" customFormat="1" ht="26.25" customHeight="1" x14ac:dyDescent="0.2">
      <c r="A119" s="900" t="s">
        <v>439</v>
      </c>
      <c r="B119" s="901"/>
      <c r="C119" s="976" t="s">
        <v>440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129</v>
      </c>
      <c r="AB119" s="980"/>
      <c r="AC119" s="980"/>
      <c r="AD119" s="980"/>
      <c r="AE119" s="981"/>
      <c r="AF119" s="982" t="s">
        <v>463</v>
      </c>
      <c r="AG119" s="980"/>
      <c r="AH119" s="980"/>
      <c r="AI119" s="980"/>
      <c r="AJ119" s="981"/>
      <c r="AK119" s="982" t="s">
        <v>129</v>
      </c>
      <c r="AL119" s="980"/>
      <c r="AM119" s="980"/>
      <c r="AN119" s="980"/>
      <c r="AO119" s="981"/>
      <c r="AP119" s="983" t="s">
        <v>129</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467</v>
      </c>
      <c r="BP119" s="963"/>
      <c r="BQ119" s="967">
        <v>4221307</v>
      </c>
      <c r="BR119" s="930"/>
      <c r="BS119" s="930"/>
      <c r="BT119" s="930"/>
      <c r="BU119" s="930"/>
      <c r="BV119" s="930">
        <v>4655325</v>
      </c>
      <c r="BW119" s="930"/>
      <c r="BX119" s="930"/>
      <c r="BY119" s="930"/>
      <c r="BZ119" s="930"/>
      <c r="CA119" s="930">
        <v>4665807</v>
      </c>
      <c r="CB119" s="930"/>
      <c r="CC119" s="930"/>
      <c r="CD119" s="930"/>
      <c r="CE119" s="930"/>
      <c r="CF119" s="828"/>
      <c r="CG119" s="829"/>
      <c r="CH119" s="829"/>
      <c r="CI119" s="829"/>
      <c r="CJ119" s="919"/>
      <c r="CK119" s="1017"/>
      <c r="CL119" s="905"/>
      <c r="CM119" s="923" t="s">
        <v>468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2415</v>
      </c>
      <c r="DH119" s="845"/>
      <c r="DI119" s="845"/>
      <c r="DJ119" s="845"/>
      <c r="DK119" s="846"/>
      <c r="DL119" s="847">
        <v>1811</v>
      </c>
      <c r="DM119" s="845"/>
      <c r="DN119" s="845"/>
      <c r="DO119" s="845"/>
      <c r="DP119" s="846"/>
      <c r="DQ119" s="847">
        <v>1208</v>
      </c>
      <c r="DR119" s="845"/>
      <c r="DS119" s="845"/>
      <c r="DT119" s="845"/>
      <c r="DU119" s="846"/>
      <c r="DV119" s="933">
        <v>0.1</v>
      </c>
      <c r="DW119" s="934"/>
      <c r="DX119" s="934"/>
      <c r="DY119" s="934"/>
      <c r="DZ119" s="935"/>
    </row>
    <row r="120" spans="1:130" s="247" customFormat="1" ht="26.25" customHeight="1" x14ac:dyDescent="0.2">
      <c r="A120" s="902"/>
      <c r="B120" s="903"/>
      <c r="C120" s="906" t="s">
        <v>444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129</v>
      </c>
      <c r="AB120" s="862"/>
      <c r="AC120" s="862"/>
      <c r="AD120" s="862"/>
      <c r="AE120" s="863"/>
      <c r="AF120" s="864" t="s">
        <v>463</v>
      </c>
      <c r="AG120" s="862"/>
      <c r="AH120" s="862"/>
      <c r="AI120" s="862"/>
      <c r="AJ120" s="863"/>
      <c r="AK120" s="864" t="s">
        <v>129</v>
      </c>
      <c r="AL120" s="862"/>
      <c r="AM120" s="862"/>
      <c r="AN120" s="862"/>
      <c r="AO120" s="863"/>
      <c r="AP120" s="909" t="s">
        <v>129</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3456394</v>
      </c>
      <c r="BR120" s="927"/>
      <c r="BS120" s="927"/>
      <c r="BT120" s="927"/>
      <c r="BU120" s="927"/>
      <c r="BV120" s="927">
        <v>3808793</v>
      </c>
      <c r="BW120" s="927"/>
      <c r="BX120" s="927"/>
      <c r="BY120" s="927"/>
      <c r="BZ120" s="927"/>
      <c r="CA120" s="927">
        <v>3918083</v>
      </c>
      <c r="CB120" s="927"/>
      <c r="CC120" s="927"/>
      <c r="CD120" s="927"/>
      <c r="CE120" s="927"/>
      <c r="CF120" s="951">
        <v>299</v>
      </c>
      <c r="CG120" s="952"/>
      <c r="CH120" s="952"/>
      <c r="CI120" s="952"/>
      <c r="CJ120" s="952"/>
      <c r="CK120" s="953" t="s">
        <v>471</v>
      </c>
      <c r="CL120" s="937"/>
      <c r="CM120" s="937"/>
      <c r="CN120" s="937"/>
      <c r="CO120" s="938"/>
      <c r="CP120" s="957" t="s">
        <v>412</v>
      </c>
      <c r="CQ120" s="958"/>
      <c r="CR120" s="958"/>
      <c r="CS120" s="958"/>
      <c r="CT120" s="958"/>
      <c r="CU120" s="958"/>
      <c r="CV120" s="958"/>
      <c r="CW120" s="958"/>
      <c r="CX120" s="958"/>
      <c r="CY120" s="958"/>
      <c r="CZ120" s="958"/>
      <c r="DA120" s="958"/>
      <c r="DB120" s="958"/>
      <c r="DC120" s="958"/>
      <c r="DD120" s="958"/>
      <c r="DE120" s="958"/>
      <c r="DF120" s="959"/>
      <c r="DG120" s="946">
        <v>364979</v>
      </c>
      <c r="DH120" s="927"/>
      <c r="DI120" s="927"/>
      <c r="DJ120" s="927"/>
      <c r="DK120" s="927"/>
      <c r="DL120" s="927">
        <v>382540</v>
      </c>
      <c r="DM120" s="927"/>
      <c r="DN120" s="927"/>
      <c r="DO120" s="927"/>
      <c r="DP120" s="927"/>
      <c r="DQ120" s="927">
        <v>370440</v>
      </c>
      <c r="DR120" s="927"/>
      <c r="DS120" s="927"/>
      <c r="DT120" s="927"/>
      <c r="DU120" s="927"/>
      <c r="DV120" s="928">
        <v>28.3</v>
      </c>
      <c r="DW120" s="928"/>
      <c r="DX120" s="928"/>
      <c r="DY120" s="928"/>
      <c r="DZ120" s="929"/>
    </row>
    <row r="121" spans="1:130" s="247" customFormat="1" ht="26.25" customHeight="1" x14ac:dyDescent="0.2">
      <c r="A121" s="902"/>
      <c r="B121" s="903"/>
      <c r="C121" s="948" t="s">
        <v>472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129</v>
      </c>
      <c r="AB121" s="862"/>
      <c r="AC121" s="862"/>
      <c r="AD121" s="862"/>
      <c r="AE121" s="863"/>
      <c r="AF121" s="864" t="s">
        <v>129</v>
      </c>
      <c r="AG121" s="862"/>
      <c r="AH121" s="862"/>
      <c r="AI121" s="862"/>
      <c r="AJ121" s="863"/>
      <c r="AK121" s="864" t="s">
        <v>463</v>
      </c>
      <c r="AL121" s="862"/>
      <c r="AM121" s="862"/>
      <c r="AN121" s="862"/>
      <c r="AO121" s="863"/>
      <c r="AP121" s="909" t="s">
        <v>129</v>
      </c>
      <c r="AQ121" s="910"/>
      <c r="AR121" s="910"/>
      <c r="AS121" s="910"/>
      <c r="AT121" s="911"/>
      <c r="AU121" s="971"/>
      <c r="AV121" s="972"/>
      <c r="AW121" s="972"/>
      <c r="AX121" s="972"/>
      <c r="AY121" s="973"/>
      <c r="AZ121" s="897" t="s">
        <v>473</v>
      </c>
      <c r="BA121" s="832"/>
      <c r="BB121" s="832"/>
      <c r="BC121" s="832"/>
      <c r="BD121" s="832"/>
      <c r="BE121" s="832"/>
      <c r="BF121" s="832"/>
      <c r="BG121" s="832"/>
      <c r="BH121" s="832"/>
      <c r="BI121" s="832"/>
      <c r="BJ121" s="832"/>
      <c r="BK121" s="832"/>
      <c r="BL121" s="832"/>
      <c r="BM121" s="832"/>
      <c r="BN121" s="832"/>
      <c r="BO121" s="832"/>
      <c r="BP121" s="833"/>
      <c r="BQ121" s="898" t="s">
        <v>129</v>
      </c>
      <c r="BR121" s="899"/>
      <c r="BS121" s="899"/>
      <c r="BT121" s="899"/>
      <c r="BU121" s="899"/>
      <c r="BV121" s="899" t="s">
        <v>129</v>
      </c>
      <c r="BW121" s="899"/>
      <c r="BX121" s="899"/>
      <c r="BY121" s="899"/>
      <c r="BZ121" s="899"/>
      <c r="CA121" s="899" t="s">
        <v>129</v>
      </c>
      <c r="CB121" s="899"/>
      <c r="CC121" s="899"/>
      <c r="CD121" s="899"/>
      <c r="CE121" s="899"/>
      <c r="CF121" s="960" t="s">
        <v>129</v>
      </c>
      <c r="CG121" s="961"/>
      <c r="CH121" s="961"/>
      <c r="CI121" s="961"/>
      <c r="CJ121" s="961"/>
      <c r="CK121" s="954"/>
      <c r="CL121" s="940"/>
      <c r="CM121" s="940"/>
      <c r="CN121" s="940"/>
      <c r="CO121" s="941"/>
      <c r="CP121" s="920" t="s">
        <v>474</v>
      </c>
      <c r="CQ121" s="921"/>
      <c r="CR121" s="921"/>
      <c r="CS121" s="921"/>
      <c r="CT121" s="921"/>
      <c r="CU121" s="921"/>
      <c r="CV121" s="921"/>
      <c r="CW121" s="921"/>
      <c r="CX121" s="921"/>
      <c r="CY121" s="921"/>
      <c r="CZ121" s="921"/>
      <c r="DA121" s="921"/>
      <c r="DB121" s="921"/>
      <c r="DC121" s="921"/>
      <c r="DD121" s="921"/>
      <c r="DE121" s="921"/>
      <c r="DF121" s="922"/>
      <c r="DG121" s="898">
        <v>166865</v>
      </c>
      <c r="DH121" s="899"/>
      <c r="DI121" s="899"/>
      <c r="DJ121" s="899"/>
      <c r="DK121" s="899"/>
      <c r="DL121" s="899">
        <v>133601</v>
      </c>
      <c r="DM121" s="899"/>
      <c r="DN121" s="899"/>
      <c r="DO121" s="899"/>
      <c r="DP121" s="899"/>
      <c r="DQ121" s="899">
        <v>119960</v>
      </c>
      <c r="DR121" s="899"/>
      <c r="DS121" s="899"/>
      <c r="DT121" s="899"/>
      <c r="DU121" s="899"/>
      <c r="DV121" s="876">
        <v>9.1999999999999993</v>
      </c>
      <c r="DW121" s="876"/>
      <c r="DX121" s="876"/>
      <c r="DY121" s="876"/>
      <c r="DZ121" s="877"/>
    </row>
    <row r="122" spans="1:130" s="247" customFormat="1" ht="26.25" customHeight="1" x14ac:dyDescent="0.2">
      <c r="A122" s="902"/>
      <c r="B122" s="903"/>
      <c r="C122" s="906" t="s">
        <v>454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129</v>
      </c>
      <c r="AB122" s="862"/>
      <c r="AC122" s="862"/>
      <c r="AD122" s="862"/>
      <c r="AE122" s="863"/>
      <c r="AF122" s="864" t="s">
        <v>129</v>
      </c>
      <c r="AG122" s="862"/>
      <c r="AH122" s="862"/>
      <c r="AI122" s="862"/>
      <c r="AJ122" s="863"/>
      <c r="AK122" s="864" t="s">
        <v>129</v>
      </c>
      <c r="AL122" s="862"/>
      <c r="AM122" s="862"/>
      <c r="AN122" s="862"/>
      <c r="AO122" s="863"/>
      <c r="AP122" s="909" t="s">
        <v>129</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3491358</v>
      </c>
      <c r="BR122" s="930"/>
      <c r="BS122" s="930"/>
      <c r="BT122" s="930"/>
      <c r="BU122" s="930"/>
      <c r="BV122" s="930">
        <v>3518746</v>
      </c>
      <c r="BW122" s="930"/>
      <c r="BX122" s="930"/>
      <c r="BY122" s="930"/>
      <c r="BZ122" s="930"/>
      <c r="CA122" s="930">
        <v>3574041</v>
      </c>
      <c r="CB122" s="930"/>
      <c r="CC122" s="930"/>
      <c r="CD122" s="930"/>
      <c r="CE122" s="930"/>
      <c r="CF122" s="931">
        <v>272.7</v>
      </c>
      <c r="CG122" s="932"/>
      <c r="CH122" s="932"/>
      <c r="CI122" s="932"/>
      <c r="CJ122" s="932"/>
      <c r="CK122" s="954"/>
      <c r="CL122" s="940"/>
      <c r="CM122" s="940"/>
      <c r="CN122" s="940"/>
      <c r="CO122" s="941"/>
      <c r="CP122" s="920" t="s">
        <v>407</v>
      </c>
      <c r="CQ122" s="921"/>
      <c r="CR122" s="921"/>
      <c r="CS122" s="921"/>
      <c r="CT122" s="921"/>
      <c r="CU122" s="921"/>
      <c r="CV122" s="921"/>
      <c r="CW122" s="921"/>
      <c r="CX122" s="921"/>
      <c r="CY122" s="921"/>
      <c r="CZ122" s="921"/>
      <c r="DA122" s="921"/>
      <c r="DB122" s="921"/>
      <c r="DC122" s="921"/>
      <c r="DD122" s="921"/>
      <c r="DE122" s="921"/>
      <c r="DF122" s="922"/>
      <c r="DG122" s="898">
        <v>35291</v>
      </c>
      <c r="DH122" s="899"/>
      <c r="DI122" s="899"/>
      <c r="DJ122" s="899"/>
      <c r="DK122" s="899"/>
      <c r="DL122" s="899">
        <v>35283</v>
      </c>
      <c r="DM122" s="899"/>
      <c r="DN122" s="899"/>
      <c r="DO122" s="899"/>
      <c r="DP122" s="899"/>
      <c r="DQ122" s="899">
        <v>28425</v>
      </c>
      <c r="DR122" s="899"/>
      <c r="DS122" s="899"/>
      <c r="DT122" s="899"/>
      <c r="DU122" s="899"/>
      <c r="DV122" s="876">
        <v>2.2000000000000002</v>
      </c>
      <c r="DW122" s="876"/>
      <c r="DX122" s="876"/>
      <c r="DY122" s="876"/>
      <c r="DZ122" s="877"/>
    </row>
    <row r="123" spans="1:130" s="247" customFormat="1" ht="26.25" customHeight="1" x14ac:dyDescent="0.2">
      <c r="A123" s="902"/>
      <c r="B123" s="903"/>
      <c r="C123" s="906" t="s">
        <v>460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129</v>
      </c>
      <c r="AB123" s="862"/>
      <c r="AC123" s="862"/>
      <c r="AD123" s="862"/>
      <c r="AE123" s="863"/>
      <c r="AF123" s="864" t="s">
        <v>463</v>
      </c>
      <c r="AG123" s="862"/>
      <c r="AH123" s="862"/>
      <c r="AI123" s="862"/>
      <c r="AJ123" s="863"/>
      <c r="AK123" s="864" t="s">
        <v>463</v>
      </c>
      <c r="AL123" s="862"/>
      <c r="AM123" s="862"/>
      <c r="AN123" s="862"/>
      <c r="AO123" s="863"/>
      <c r="AP123" s="909" t="s">
        <v>129</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476</v>
      </c>
      <c r="BP123" s="963"/>
      <c r="BQ123" s="917">
        <v>6947752</v>
      </c>
      <c r="BR123" s="918"/>
      <c r="BS123" s="918"/>
      <c r="BT123" s="918"/>
      <c r="BU123" s="918"/>
      <c r="BV123" s="918">
        <v>7327539</v>
      </c>
      <c r="BW123" s="918"/>
      <c r="BX123" s="918"/>
      <c r="BY123" s="918"/>
      <c r="BZ123" s="918"/>
      <c r="CA123" s="918">
        <v>7492124</v>
      </c>
      <c r="CB123" s="918"/>
      <c r="CC123" s="918"/>
      <c r="CD123" s="918"/>
      <c r="CE123" s="918"/>
      <c r="CF123" s="828"/>
      <c r="CG123" s="829"/>
      <c r="CH123" s="829"/>
      <c r="CI123" s="829"/>
      <c r="CJ123" s="919"/>
      <c r="CK123" s="954"/>
      <c r="CL123" s="940"/>
      <c r="CM123" s="940"/>
      <c r="CN123" s="940"/>
      <c r="CO123" s="941"/>
      <c r="CP123" s="920" t="s">
        <v>477</v>
      </c>
      <c r="CQ123" s="921"/>
      <c r="CR123" s="921"/>
      <c r="CS123" s="921"/>
      <c r="CT123" s="921"/>
      <c r="CU123" s="921"/>
      <c r="CV123" s="921"/>
      <c r="CW123" s="921"/>
      <c r="CX123" s="921"/>
      <c r="CY123" s="921"/>
      <c r="CZ123" s="921"/>
      <c r="DA123" s="921"/>
      <c r="DB123" s="921"/>
      <c r="DC123" s="921"/>
      <c r="DD123" s="921"/>
      <c r="DE123" s="921"/>
      <c r="DF123" s="922"/>
      <c r="DG123" s="861" t="s">
        <v>129</v>
      </c>
      <c r="DH123" s="862"/>
      <c r="DI123" s="862"/>
      <c r="DJ123" s="862"/>
      <c r="DK123" s="863"/>
      <c r="DL123" s="864" t="s">
        <v>463</v>
      </c>
      <c r="DM123" s="862"/>
      <c r="DN123" s="862"/>
      <c r="DO123" s="862"/>
      <c r="DP123" s="863"/>
      <c r="DQ123" s="864" t="s">
        <v>463</v>
      </c>
      <c r="DR123" s="862"/>
      <c r="DS123" s="862"/>
      <c r="DT123" s="862"/>
      <c r="DU123" s="863"/>
      <c r="DV123" s="909" t="s">
        <v>129</v>
      </c>
      <c r="DW123" s="910"/>
      <c r="DX123" s="910"/>
      <c r="DY123" s="910"/>
      <c r="DZ123" s="911"/>
    </row>
    <row r="124" spans="1:130" s="247" customFormat="1" ht="26.25" customHeight="1" thickBot="1" x14ac:dyDescent="0.25">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129</v>
      </c>
      <c r="AB124" s="862"/>
      <c r="AC124" s="862"/>
      <c r="AD124" s="862"/>
      <c r="AE124" s="863"/>
      <c r="AF124" s="864" t="s">
        <v>463</v>
      </c>
      <c r="AG124" s="862"/>
      <c r="AH124" s="862"/>
      <c r="AI124" s="862"/>
      <c r="AJ124" s="863"/>
      <c r="AK124" s="864" t="s">
        <v>129</v>
      </c>
      <c r="AL124" s="862"/>
      <c r="AM124" s="862"/>
      <c r="AN124" s="862"/>
      <c r="AO124" s="863"/>
      <c r="AP124" s="909" t="s">
        <v>129</v>
      </c>
      <c r="AQ124" s="910"/>
      <c r="AR124" s="910"/>
      <c r="AS124" s="910"/>
      <c r="AT124" s="911"/>
      <c r="AU124" s="912" t="s">
        <v>478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129</v>
      </c>
      <c r="BR124" s="916"/>
      <c r="BS124" s="916"/>
      <c r="BT124" s="916"/>
      <c r="BU124" s="916"/>
      <c r="BV124" s="916" t="s">
        <v>129</v>
      </c>
      <c r="BW124" s="916"/>
      <c r="BX124" s="916"/>
      <c r="BY124" s="916"/>
      <c r="BZ124" s="916"/>
      <c r="CA124" s="916" t="s">
        <v>463</v>
      </c>
      <c r="CB124" s="916"/>
      <c r="CC124" s="916"/>
      <c r="CD124" s="916"/>
      <c r="CE124" s="916"/>
      <c r="CF124" s="806"/>
      <c r="CG124" s="807"/>
      <c r="CH124" s="807"/>
      <c r="CI124" s="807"/>
      <c r="CJ124" s="947"/>
      <c r="CK124" s="955"/>
      <c r="CL124" s="955"/>
      <c r="CM124" s="955"/>
      <c r="CN124" s="955"/>
      <c r="CO124" s="956"/>
      <c r="CP124" s="920" t="s">
        <v>479</v>
      </c>
      <c r="CQ124" s="921"/>
      <c r="CR124" s="921"/>
      <c r="CS124" s="921"/>
      <c r="CT124" s="921"/>
      <c r="CU124" s="921"/>
      <c r="CV124" s="921"/>
      <c r="CW124" s="921"/>
      <c r="CX124" s="921"/>
      <c r="CY124" s="921"/>
      <c r="CZ124" s="921"/>
      <c r="DA124" s="921"/>
      <c r="DB124" s="921"/>
      <c r="DC124" s="921"/>
      <c r="DD124" s="921"/>
      <c r="DE124" s="921"/>
      <c r="DF124" s="922"/>
      <c r="DG124" s="844" t="s">
        <v>463</v>
      </c>
      <c r="DH124" s="845"/>
      <c r="DI124" s="845"/>
      <c r="DJ124" s="845"/>
      <c r="DK124" s="846"/>
      <c r="DL124" s="847" t="s">
        <v>129</v>
      </c>
      <c r="DM124" s="845"/>
      <c r="DN124" s="845"/>
      <c r="DO124" s="845"/>
      <c r="DP124" s="846"/>
      <c r="DQ124" s="847" t="s">
        <v>129</v>
      </c>
      <c r="DR124" s="845"/>
      <c r="DS124" s="845"/>
      <c r="DT124" s="845"/>
      <c r="DU124" s="846"/>
      <c r="DV124" s="933" t="s">
        <v>463</v>
      </c>
      <c r="DW124" s="934"/>
      <c r="DX124" s="934"/>
      <c r="DY124" s="934"/>
      <c r="DZ124" s="935"/>
    </row>
    <row r="125" spans="1:130" s="247" customFormat="1" ht="26.25" customHeight="1" x14ac:dyDescent="0.2">
      <c r="A125" s="902"/>
      <c r="B125" s="903"/>
      <c r="C125" s="906" t="s">
        <v>466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463</v>
      </c>
      <c r="AB125" s="862"/>
      <c r="AC125" s="862"/>
      <c r="AD125" s="862"/>
      <c r="AE125" s="863"/>
      <c r="AF125" s="864" t="s">
        <v>129</v>
      </c>
      <c r="AG125" s="862"/>
      <c r="AH125" s="862"/>
      <c r="AI125" s="862"/>
      <c r="AJ125" s="863"/>
      <c r="AK125" s="864" t="s">
        <v>129</v>
      </c>
      <c r="AL125" s="862"/>
      <c r="AM125" s="862"/>
      <c r="AN125" s="862"/>
      <c r="AO125" s="863"/>
      <c r="AP125" s="909" t="s">
        <v>129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480</v>
      </c>
      <c r="CL125" s="937"/>
      <c r="CM125" s="937"/>
      <c r="CN125" s="937"/>
      <c r="CO125" s="938"/>
      <c r="CP125" s="945" t="s">
        <v>481</v>
      </c>
      <c r="CQ125" s="890"/>
      <c r="CR125" s="890"/>
      <c r="CS125" s="890"/>
      <c r="CT125" s="890"/>
      <c r="CU125" s="890"/>
      <c r="CV125" s="890"/>
      <c r="CW125" s="890"/>
      <c r="CX125" s="890"/>
      <c r="CY125" s="890"/>
      <c r="CZ125" s="890"/>
      <c r="DA125" s="890"/>
      <c r="DB125" s="890"/>
      <c r="DC125" s="890"/>
      <c r="DD125" s="890"/>
      <c r="DE125" s="890"/>
      <c r="DF125" s="891"/>
      <c r="DG125" s="946" t="s">
        <v>129</v>
      </c>
      <c r="DH125" s="927"/>
      <c r="DI125" s="927"/>
      <c r="DJ125" s="927"/>
      <c r="DK125" s="927"/>
      <c r="DL125" s="927" t="s">
        <v>463</v>
      </c>
      <c r="DM125" s="927"/>
      <c r="DN125" s="927"/>
      <c r="DO125" s="927"/>
      <c r="DP125" s="927"/>
      <c r="DQ125" s="927" t="s">
        <v>463</v>
      </c>
      <c r="DR125" s="927"/>
      <c r="DS125" s="927"/>
      <c r="DT125" s="927"/>
      <c r="DU125" s="927"/>
      <c r="DV125" s="928" t="s">
        <v>129</v>
      </c>
      <c r="DW125" s="928"/>
      <c r="DX125" s="928"/>
      <c r="DY125" s="928"/>
      <c r="DZ125" s="929"/>
    </row>
    <row r="126" spans="1:130" s="247" customFormat="1" ht="26.25" customHeight="1" thickBot="1" x14ac:dyDescent="0.25">
      <c r="A126" s="902"/>
      <c r="B126" s="903"/>
      <c r="C126" s="906" t="s">
        <v>468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708</v>
      </c>
      <c r="AB126" s="862"/>
      <c r="AC126" s="862"/>
      <c r="AD126" s="862"/>
      <c r="AE126" s="863"/>
      <c r="AF126" s="864">
        <v>708</v>
      </c>
      <c r="AG126" s="862"/>
      <c r="AH126" s="862"/>
      <c r="AI126" s="862"/>
      <c r="AJ126" s="863"/>
      <c r="AK126" s="864">
        <v>708</v>
      </c>
      <c r="AL126" s="862"/>
      <c r="AM126" s="862"/>
      <c r="AN126" s="862"/>
      <c r="AO126" s="863"/>
      <c r="AP126" s="909">
        <v>0.1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482</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129</v>
      </c>
      <c r="DM126" s="899"/>
      <c r="DN126" s="899"/>
      <c r="DO126" s="899"/>
      <c r="DP126" s="899"/>
      <c r="DQ126" s="899" t="s">
        <v>129</v>
      </c>
      <c r="DR126" s="899"/>
      <c r="DS126" s="899"/>
      <c r="DT126" s="899"/>
      <c r="DU126" s="899"/>
      <c r="DV126" s="876" t="s">
        <v>129</v>
      </c>
      <c r="DW126" s="876"/>
      <c r="DX126" s="876"/>
      <c r="DY126" s="876"/>
      <c r="DZ126" s="877"/>
    </row>
    <row r="127" spans="1:130" s="247" customFormat="1" ht="26.25" customHeight="1" x14ac:dyDescent="0.2">
      <c r="A127" s="904"/>
      <c r="B127" s="905"/>
      <c r="C127" s="923" t="s">
        <v>483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68</v>
      </c>
      <c r="AB127" s="862"/>
      <c r="AC127" s="862"/>
      <c r="AD127" s="862"/>
      <c r="AE127" s="863"/>
      <c r="AF127" s="864">
        <v>23</v>
      </c>
      <c r="AG127" s="862"/>
      <c r="AH127" s="862"/>
      <c r="AI127" s="862"/>
      <c r="AJ127" s="863"/>
      <c r="AK127" s="864" t="s">
        <v>463</v>
      </c>
      <c r="AL127" s="862"/>
      <c r="AM127" s="862"/>
      <c r="AN127" s="862"/>
      <c r="AO127" s="863"/>
      <c r="AP127" s="909" t="s">
        <v>129</v>
      </c>
      <c r="AQ127" s="910"/>
      <c r="AR127" s="910"/>
      <c r="AS127" s="910"/>
      <c r="AT127" s="911"/>
      <c r="AU127" s="283"/>
      <c r="AV127" s="283"/>
      <c r="AW127" s="283"/>
      <c r="AX127" s="926" t="s">
        <v>484</v>
      </c>
      <c r="AY127" s="894"/>
      <c r="AZ127" s="894"/>
      <c r="BA127" s="894"/>
      <c r="BB127" s="894"/>
      <c r="BC127" s="894"/>
      <c r="BD127" s="894"/>
      <c r="BE127" s="895"/>
      <c r="BF127" s="893" t="s">
        <v>485</v>
      </c>
      <c r="BG127" s="894"/>
      <c r="BH127" s="894"/>
      <c r="BI127" s="894"/>
      <c r="BJ127" s="894"/>
      <c r="BK127" s="894"/>
      <c r="BL127" s="895"/>
      <c r="BM127" s="893" t="s">
        <v>486</v>
      </c>
      <c r="BN127" s="894"/>
      <c r="BO127" s="894"/>
      <c r="BP127" s="894"/>
      <c r="BQ127" s="894"/>
      <c r="BR127" s="894"/>
      <c r="BS127" s="895"/>
      <c r="BT127" s="893" t="s">
        <v>487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488</v>
      </c>
      <c r="CQ127" s="832"/>
      <c r="CR127" s="832"/>
      <c r="CS127" s="832"/>
      <c r="CT127" s="832"/>
      <c r="CU127" s="832"/>
      <c r="CV127" s="832"/>
      <c r="CW127" s="832"/>
      <c r="CX127" s="832"/>
      <c r="CY127" s="832"/>
      <c r="CZ127" s="832"/>
      <c r="DA127" s="832"/>
      <c r="DB127" s="832"/>
      <c r="DC127" s="832"/>
      <c r="DD127" s="832"/>
      <c r="DE127" s="832"/>
      <c r="DF127" s="833"/>
      <c r="DG127" s="898" t="s">
        <v>463</v>
      </c>
      <c r="DH127" s="899"/>
      <c r="DI127" s="899"/>
      <c r="DJ127" s="899"/>
      <c r="DK127" s="899"/>
      <c r="DL127" s="899" t="s">
        <v>129</v>
      </c>
      <c r="DM127" s="899"/>
      <c r="DN127" s="899"/>
      <c r="DO127" s="899"/>
      <c r="DP127" s="899"/>
      <c r="DQ127" s="899" t="s">
        <v>129</v>
      </c>
      <c r="DR127" s="899"/>
      <c r="DS127" s="899"/>
      <c r="DT127" s="899"/>
      <c r="DU127" s="899"/>
      <c r="DV127" s="876" t="s">
        <v>129</v>
      </c>
      <c r="DW127" s="876"/>
      <c r="DX127" s="876"/>
      <c r="DY127" s="876"/>
      <c r="DZ127" s="877"/>
    </row>
    <row r="128" spans="1:130" s="247" customFormat="1" ht="26.25" customHeight="1" thickBot="1" x14ac:dyDescent="0.25">
      <c r="A128" s="878" t="s">
        <v>489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490</v>
      </c>
      <c r="X128" s="880"/>
      <c r="Y128" s="880"/>
      <c r="Z128" s="881"/>
      <c r="AA128" s="882" t="s">
        <v>129</v>
      </c>
      <c r="AB128" s="883"/>
      <c r="AC128" s="883"/>
      <c r="AD128" s="883"/>
      <c r="AE128" s="884"/>
      <c r="AF128" s="885" t="s">
        <v>129</v>
      </c>
      <c r="AG128" s="883"/>
      <c r="AH128" s="883"/>
      <c r="AI128" s="883"/>
      <c r="AJ128" s="884"/>
      <c r="AK128" s="885" t="s">
        <v>463</v>
      </c>
      <c r="AL128" s="883"/>
      <c r="AM128" s="883"/>
      <c r="AN128" s="883"/>
      <c r="AO128" s="884"/>
      <c r="AP128" s="886"/>
      <c r="AQ128" s="887"/>
      <c r="AR128" s="887"/>
      <c r="AS128" s="887"/>
      <c r="AT128" s="888"/>
      <c r="AU128" s="283"/>
      <c r="AV128" s="283"/>
      <c r="AW128" s="283"/>
      <c r="AX128" s="889" t="s">
        <v>491</v>
      </c>
      <c r="AY128" s="890"/>
      <c r="AZ128" s="890"/>
      <c r="BA128" s="890"/>
      <c r="BB128" s="890"/>
      <c r="BC128" s="890"/>
      <c r="BD128" s="890"/>
      <c r="BE128" s="891"/>
      <c r="BF128" s="868" t="s">
        <v>129</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492</v>
      </c>
      <c r="CQ128" s="810"/>
      <c r="CR128" s="810"/>
      <c r="CS128" s="810"/>
      <c r="CT128" s="810"/>
      <c r="CU128" s="810"/>
      <c r="CV128" s="810"/>
      <c r="CW128" s="810"/>
      <c r="CX128" s="810"/>
      <c r="CY128" s="810"/>
      <c r="CZ128" s="810"/>
      <c r="DA128" s="810"/>
      <c r="DB128" s="810"/>
      <c r="DC128" s="810"/>
      <c r="DD128" s="810"/>
      <c r="DE128" s="810"/>
      <c r="DF128" s="811"/>
      <c r="DG128" s="872" t="s">
        <v>129</v>
      </c>
      <c r="DH128" s="873"/>
      <c r="DI128" s="873"/>
      <c r="DJ128" s="873"/>
      <c r="DK128" s="873"/>
      <c r="DL128" s="873" t="s">
        <v>129</v>
      </c>
      <c r="DM128" s="873"/>
      <c r="DN128" s="873"/>
      <c r="DO128" s="873"/>
      <c r="DP128" s="873"/>
      <c r="DQ128" s="873" t="s">
        <v>129</v>
      </c>
      <c r="DR128" s="873"/>
      <c r="DS128" s="873"/>
      <c r="DT128" s="873"/>
      <c r="DU128" s="873"/>
      <c r="DV128" s="874" t="s">
        <v>129</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493</v>
      </c>
      <c r="X129" s="859"/>
      <c r="Y129" s="859"/>
      <c r="Z129" s="860"/>
      <c r="AA129" s="861">
        <v>1701837</v>
      </c>
      <c r="AB129" s="862"/>
      <c r="AC129" s="862"/>
      <c r="AD129" s="862"/>
      <c r="AE129" s="863"/>
      <c r="AF129" s="864">
        <v>1639264</v>
      </c>
      <c r="AG129" s="862"/>
      <c r="AH129" s="862"/>
      <c r="AI129" s="862"/>
      <c r="AJ129" s="863"/>
      <c r="AK129" s="864">
        <v>1667081</v>
      </c>
      <c r="AL129" s="862"/>
      <c r="AM129" s="862"/>
      <c r="AN129" s="862"/>
      <c r="AO129" s="863"/>
      <c r="AP129" s="865"/>
      <c r="AQ129" s="866"/>
      <c r="AR129" s="866"/>
      <c r="AS129" s="866"/>
      <c r="AT129" s="867"/>
      <c r="AU129" s="285"/>
      <c r="AV129" s="285"/>
      <c r="AW129" s="285"/>
      <c r="AX129" s="831" t="s">
        <v>494</v>
      </c>
      <c r="AY129" s="832"/>
      <c r="AZ129" s="832"/>
      <c r="BA129" s="832"/>
      <c r="BB129" s="832"/>
      <c r="BC129" s="832"/>
      <c r="BD129" s="832"/>
      <c r="BE129" s="833"/>
      <c r="BF129" s="851" t="s">
        <v>129</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496</v>
      </c>
      <c r="X130" s="859"/>
      <c r="Y130" s="859"/>
      <c r="Z130" s="860"/>
      <c r="AA130" s="861">
        <v>356611</v>
      </c>
      <c r="AB130" s="862"/>
      <c r="AC130" s="862"/>
      <c r="AD130" s="862"/>
      <c r="AE130" s="863"/>
      <c r="AF130" s="864">
        <v>345731</v>
      </c>
      <c r="AG130" s="862"/>
      <c r="AH130" s="862"/>
      <c r="AI130" s="862"/>
      <c r="AJ130" s="863"/>
      <c r="AK130" s="864">
        <v>356691</v>
      </c>
      <c r="AL130" s="862"/>
      <c r="AM130" s="862"/>
      <c r="AN130" s="862"/>
      <c r="AO130" s="863"/>
      <c r="AP130" s="865"/>
      <c r="AQ130" s="866"/>
      <c r="AR130" s="866"/>
      <c r="AS130" s="866"/>
      <c r="AT130" s="867"/>
      <c r="AU130" s="285"/>
      <c r="AV130" s="285"/>
      <c r="AW130" s="285"/>
      <c r="AX130" s="831" t="s">
        <v>497</v>
      </c>
      <c r="AY130" s="832"/>
      <c r="AZ130" s="832"/>
      <c r="BA130" s="832"/>
      <c r="BB130" s="832"/>
      <c r="BC130" s="832"/>
      <c r="BD130" s="832"/>
      <c r="BE130" s="833"/>
      <c r="BF130" s="834">
        <v>0.8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498</v>
      </c>
      <c r="X131" s="842"/>
      <c r="Y131" s="842"/>
      <c r="Z131" s="843"/>
      <c r="AA131" s="844">
        <v>1345226</v>
      </c>
      <c r="AB131" s="845"/>
      <c r="AC131" s="845"/>
      <c r="AD131" s="845"/>
      <c r="AE131" s="846"/>
      <c r="AF131" s="847">
        <v>1293533</v>
      </c>
      <c r="AG131" s="845"/>
      <c r="AH131" s="845"/>
      <c r="AI131" s="845"/>
      <c r="AJ131" s="846"/>
      <c r="AK131" s="847">
        <v>1310390</v>
      </c>
      <c r="AL131" s="845"/>
      <c r="AM131" s="845"/>
      <c r="AN131" s="845"/>
      <c r="AO131" s="846"/>
      <c r="AP131" s="848"/>
      <c r="AQ131" s="849"/>
      <c r="AR131" s="849"/>
      <c r="AS131" s="849"/>
      <c r="AT131" s="850"/>
      <c r="AU131" s="285"/>
      <c r="AV131" s="285"/>
      <c r="AW131" s="285"/>
      <c r="AX131" s="809" t="s">
        <v>499</v>
      </c>
      <c r="AY131" s="810"/>
      <c r="AZ131" s="810"/>
      <c r="BA131" s="810"/>
      <c r="BB131" s="810"/>
      <c r="BC131" s="810"/>
      <c r="BD131" s="810"/>
      <c r="BE131" s="811"/>
      <c r="BF131" s="812" t="s">
        <v>129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500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501</v>
      </c>
      <c r="W132" s="822"/>
      <c r="X132" s="822"/>
      <c r="Y132" s="822"/>
      <c r="Z132" s="823"/>
      <c r="AA132" s="824">
        <v>-0.46140945799999999</v>
      </c>
      <c r="AB132" s="825"/>
      <c r="AC132" s="825"/>
      <c r="AD132" s="825"/>
      <c r="AE132" s="826"/>
      <c r="AF132" s="827">
        <v>1.142916338</v>
      </c>
      <c r="AG132" s="825"/>
      <c r="AH132" s="825"/>
      <c r="AI132" s="825"/>
      <c r="AJ132" s="826"/>
      <c r="AK132" s="827">
        <v>2.0080281439999998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502</v>
      </c>
      <c r="W133" s="801"/>
      <c r="X133" s="801"/>
      <c r="Y133" s="801"/>
      <c r="Z133" s="802"/>
      <c r="AA133" s="803">
        <v>0.1</v>
      </c>
      <c r="AB133" s="804"/>
      <c r="AC133" s="804"/>
      <c r="AD133" s="804"/>
      <c r="AE133" s="805"/>
      <c r="AF133" s="803">
        <v>0</v>
      </c>
      <c r="AG133" s="804"/>
      <c r="AH133" s="804"/>
      <c r="AI133" s="804"/>
      <c r="AJ133" s="805"/>
      <c r="AK133" s="803">
        <v>0.8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rxPJTzrTohzUgTqf7eESreavZRsqUeS0cAP63DiN+PykbkuHXveAz4Q3gf+TD3A4asdbEjwL121EklFbFLQ5ug==" saltValue="3FuFDRbU5gv3iyKZnDUx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5" zoomScaleNormal="85" zoomScaleSheetLayoutView="75" workbookViewId="0">
      <selection activeCell="BE73" sqref="BE73"/>
    </sheetView>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503</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O8RWHBA5IM+VgS5VyVfsV2mZbgVTPq4qTUs9TLd3SZXH3Owtrsb1evDn9wps8WQ3x2tDQV0Pz6lg+FgDvPAm+Q==" saltValue="+W956SPQ42o7YfNwPlC5vQ=="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9tHRtUbUorURoek7a3eiVArOvgUYwkxWq2Hb4DB9B7bCfRp8kKqTchWDGSfWZm/OAU/IwjKmd8ZjGE89n1qWPw==" saltValue="ajLQVHkhn2hkjsXpMpTS0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5" zoomScaleSheetLayoutView="75"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506</v>
      </c>
      <c r="AP7" s="304"/>
      <c r="AQ7" s="305" t="s">
        <v>507</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508</v>
      </c>
      <c r="AQ8" s="311" t="s">
        <v>509</v>
      </c>
      <c r="AR8" s="312" t="s">
        <v>510</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511</v>
      </c>
      <c r="AL9" s="1231"/>
      <c r="AM9" s="1231"/>
      <c r="AN9" s="1232"/>
      <c r="AO9" s="313">
        <v>446598</v>
      </c>
      <c r="AP9" s="313">
        <v>277735</v>
      </c>
      <c r="AQ9" s="314">
        <v>218185</v>
      </c>
      <c r="AR9" s="315">
        <v>27.3</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512</v>
      </c>
      <c r="AL10" s="1231"/>
      <c r="AM10" s="1231"/>
      <c r="AN10" s="1232"/>
      <c r="AO10" s="316">
        <v>16262</v>
      </c>
      <c r="AP10" s="316">
        <v>10113</v>
      </c>
      <c r="AQ10" s="317">
        <v>27381</v>
      </c>
      <c r="AR10" s="318">
        <v>-63.1</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513</v>
      </c>
      <c r="AL11" s="1231"/>
      <c r="AM11" s="1231"/>
      <c r="AN11" s="1232"/>
      <c r="AO11" s="316">
        <v>32</v>
      </c>
      <c r="AP11" s="316">
        <v>20</v>
      </c>
      <c r="AQ11" s="317">
        <v>25697</v>
      </c>
      <c r="AR11" s="318">
        <v>-99.9</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514</v>
      </c>
      <c r="AL12" s="1231"/>
      <c r="AM12" s="1231"/>
      <c r="AN12" s="1232"/>
      <c r="AO12" s="316">
        <v>3677</v>
      </c>
      <c r="AP12" s="316">
        <v>2287</v>
      </c>
      <c r="AQ12" s="317">
        <v>4359</v>
      </c>
      <c r="AR12" s="318">
        <v>-47.5</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515</v>
      </c>
      <c r="AL13" s="1231"/>
      <c r="AM13" s="1231"/>
      <c r="AN13" s="1232"/>
      <c r="AO13" s="316" t="s">
        <v>516</v>
      </c>
      <c r="AP13" s="316" t="s">
        <v>516</v>
      </c>
      <c r="AQ13" s="317" t="s">
        <v>516</v>
      </c>
      <c r="AR13" s="318" t="s">
        <v>516</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517</v>
      </c>
      <c r="AL14" s="1231"/>
      <c r="AM14" s="1231"/>
      <c r="AN14" s="1232"/>
      <c r="AO14" s="316">
        <v>14370</v>
      </c>
      <c r="AP14" s="316">
        <v>8937</v>
      </c>
      <c r="AQ14" s="317">
        <v>8999</v>
      </c>
      <c r="AR14" s="318">
        <v>-0.7</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518</v>
      </c>
      <c r="AL15" s="1231"/>
      <c r="AM15" s="1231"/>
      <c r="AN15" s="1232"/>
      <c r="AO15" s="316">
        <v>18907</v>
      </c>
      <c r="AP15" s="316">
        <v>11758</v>
      </c>
      <c r="AQ15" s="317">
        <v>6052</v>
      </c>
      <c r="AR15" s="318">
        <v>94.3</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519</v>
      </c>
      <c r="AL16" s="1234"/>
      <c r="AM16" s="1234"/>
      <c r="AN16" s="1235"/>
      <c r="AO16" s="316">
        <v>-33550</v>
      </c>
      <c r="AP16" s="316">
        <v>-20864</v>
      </c>
      <c r="AQ16" s="317">
        <v>-19480</v>
      </c>
      <c r="AR16" s="318">
        <v>7.1</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190</v>
      </c>
      <c r="AL17" s="1234"/>
      <c r="AM17" s="1234"/>
      <c r="AN17" s="1235"/>
      <c r="AO17" s="316">
        <v>466296</v>
      </c>
      <c r="AP17" s="316">
        <v>289985</v>
      </c>
      <c r="AQ17" s="317">
        <v>271195</v>
      </c>
      <c r="AR17" s="318">
        <v>6.9</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524</v>
      </c>
      <c r="AL21" s="1228"/>
      <c r="AM21" s="1228"/>
      <c r="AN21" s="1229"/>
      <c r="AO21" s="328">
        <v>31.09</v>
      </c>
      <c r="AP21" s="329">
        <v>25.46</v>
      </c>
      <c r="AQ21" s="330">
        <v>5.63</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525</v>
      </c>
      <c r="AL22" s="1228"/>
      <c r="AM22" s="1228"/>
      <c r="AN22" s="1229"/>
      <c r="AO22" s="333">
        <v>96.5</v>
      </c>
      <c r="AP22" s="334">
        <v>93.7</v>
      </c>
      <c r="AQ22" s="335">
        <v>2.8</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506</v>
      </c>
      <c r="AP30" s="304"/>
      <c r="AQ30" s="305" t="s">
        <v>507</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508</v>
      </c>
      <c r="AQ31" s="311" t="s">
        <v>509</v>
      </c>
      <c r="AR31" s="312" t="s">
        <v>510</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529</v>
      </c>
      <c r="AL32" s="1219"/>
      <c r="AM32" s="1219"/>
      <c r="AN32" s="1220"/>
      <c r="AO32" s="343">
        <v>345094</v>
      </c>
      <c r="AP32" s="343">
        <v>214611</v>
      </c>
      <c r="AQ32" s="344">
        <v>157756</v>
      </c>
      <c r="AR32" s="345">
        <v>36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530</v>
      </c>
      <c r="AL33" s="1219"/>
      <c r="AM33" s="1219"/>
      <c r="AN33" s="1220"/>
      <c r="AO33" s="343" t="s">
        <v>516</v>
      </c>
      <c r="AP33" s="343" t="s">
        <v>516</v>
      </c>
      <c r="AQ33" s="344" t="s">
        <v>516</v>
      </c>
      <c r="AR33" s="345" t="s">
        <v>516</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531</v>
      </c>
      <c r="AL34" s="1219"/>
      <c r="AM34" s="1219"/>
      <c r="AN34" s="1220"/>
      <c r="AO34" s="343" t="s">
        <v>516</v>
      </c>
      <c r="AP34" s="343" t="s">
        <v>516</v>
      </c>
      <c r="AQ34" s="344" t="s">
        <v>516</v>
      </c>
      <c r="AR34" s="345" t="s">
        <v>516</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532</v>
      </c>
      <c r="AL35" s="1219"/>
      <c r="AM35" s="1219"/>
      <c r="AN35" s="1220"/>
      <c r="AO35" s="343">
        <v>37202</v>
      </c>
      <c r="AP35" s="343">
        <v>23136</v>
      </c>
      <c r="AQ35" s="344">
        <v>29837</v>
      </c>
      <c r="AR35" s="345">
        <v>-22.5</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533</v>
      </c>
      <c r="AL36" s="1219"/>
      <c r="AM36" s="1219"/>
      <c r="AN36" s="1220"/>
      <c r="AO36" s="343" t="s">
        <v>516</v>
      </c>
      <c r="AP36" s="343" t="s">
        <v>516</v>
      </c>
      <c r="AQ36" s="344">
        <v>5452</v>
      </c>
      <c r="AR36" s="345" t="s">
        <v>516</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534</v>
      </c>
      <c r="AL37" s="1219"/>
      <c r="AM37" s="1219"/>
      <c r="AN37" s="1220"/>
      <c r="AO37" s="343">
        <v>708</v>
      </c>
      <c r="AP37" s="343">
        <v>440</v>
      </c>
      <c r="AQ37" s="344">
        <v>1300</v>
      </c>
      <c r="AR37" s="345">
        <v>-66.2</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535</v>
      </c>
      <c r="AL38" s="1222"/>
      <c r="AM38" s="1222"/>
      <c r="AN38" s="1223"/>
      <c r="AO38" s="346" t="s">
        <v>516</v>
      </c>
      <c r="AP38" s="346" t="s">
        <v>516</v>
      </c>
      <c r="AQ38" s="347">
        <v>36</v>
      </c>
      <c r="AR38" s="335" t="s">
        <v>516</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536</v>
      </c>
      <c r="AL39" s="1222"/>
      <c r="AM39" s="1222"/>
      <c r="AN39" s="1223"/>
      <c r="AO39" s="343" t="s">
        <v>516</v>
      </c>
      <c r="AP39" s="343" t="s">
        <v>516</v>
      </c>
      <c r="AQ39" s="344">
        <v>-9131</v>
      </c>
      <c r="AR39" s="345" t="s">
        <v>516</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537</v>
      </c>
      <c r="AL40" s="1219"/>
      <c r="AM40" s="1219"/>
      <c r="AN40" s="1220"/>
      <c r="AO40" s="343">
        <v>-356691</v>
      </c>
      <c r="AP40" s="343">
        <v>-221823</v>
      </c>
      <c r="AQ40" s="344">
        <v>-138994</v>
      </c>
      <c r="AR40" s="345">
        <v>59.6</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303</v>
      </c>
      <c r="AL41" s="1225"/>
      <c r="AM41" s="1225"/>
      <c r="AN41" s="1226"/>
      <c r="AO41" s="343">
        <v>26313</v>
      </c>
      <c r="AP41" s="343">
        <v>16364</v>
      </c>
      <c r="AQ41" s="344">
        <v>46254</v>
      </c>
      <c r="AR41" s="345">
        <v>-64.599999999999994</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506</v>
      </c>
      <c r="AN49" s="1213" t="s">
        <v>541</v>
      </c>
      <c r="AO49" s="1214"/>
      <c r="AP49" s="1214"/>
      <c r="AQ49" s="1214"/>
      <c r="AR49" s="1215"/>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542</v>
      </c>
      <c r="AO50" s="360" t="s">
        <v>543</v>
      </c>
      <c r="AP50" s="361" t="s">
        <v>544</v>
      </c>
      <c r="AQ50" s="362" t="s">
        <v>545</v>
      </c>
      <c r="AR50" s="363" t="s">
        <v>546</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741795</v>
      </c>
      <c r="AN51" s="365">
        <v>437896</v>
      </c>
      <c r="AO51" s="366">
        <v>-12.6</v>
      </c>
      <c r="AP51" s="367">
        <v>287914</v>
      </c>
      <c r="AQ51" s="368">
        <v>-0.2</v>
      </c>
      <c r="AR51" s="369">
        <v>-12.4</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330151</v>
      </c>
      <c r="AN52" s="373">
        <v>194894</v>
      </c>
      <c r="AO52" s="374">
        <v>9.1999999999999993</v>
      </c>
      <c r="AP52" s="375">
        <v>146531</v>
      </c>
      <c r="AQ52" s="376">
        <v>3.5</v>
      </c>
      <c r="AR52" s="377">
        <v>5.7</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752754</v>
      </c>
      <c r="AN53" s="365">
        <v>450212</v>
      </c>
      <c r="AO53" s="366">
        <v>2.8</v>
      </c>
      <c r="AP53" s="367">
        <v>310300</v>
      </c>
      <c r="AQ53" s="368">
        <v>7.8</v>
      </c>
      <c r="AR53" s="369">
        <v>-5</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352073</v>
      </c>
      <c r="AN54" s="373">
        <v>210570</v>
      </c>
      <c r="AO54" s="374">
        <v>8</v>
      </c>
      <c r="AP54" s="375">
        <v>157576</v>
      </c>
      <c r="AQ54" s="376">
        <v>7.5</v>
      </c>
      <c r="AR54" s="377">
        <v>0.5</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564467</v>
      </c>
      <c r="AN55" s="365">
        <v>341687</v>
      </c>
      <c r="AO55" s="366">
        <v>-24.1</v>
      </c>
      <c r="AP55" s="367">
        <v>317319</v>
      </c>
      <c r="AQ55" s="368">
        <v>2.2999999999999998</v>
      </c>
      <c r="AR55" s="369">
        <v>-26.4</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260390</v>
      </c>
      <c r="AN56" s="373">
        <v>157621</v>
      </c>
      <c r="AO56" s="374">
        <v>-25.1</v>
      </c>
      <c r="AP56" s="375">
        <v>164214</v>
      </c>
      <c r="AQ56" s="376">
        <v>4.2</v>
      </c>
      <c r="AR56" s="377">
        <v>-29.3</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1459924</v>
      </c>
      <c r="AN57" s="365">
        <v>895659</v>
      </c>
      <c r="AO57" s="366">
        <v>162.1</v>
      </c>
      <c r="AP57" s="367">
        <v>289738</v>
      </c>
      <c r="AQ57" s="368">
        <v>-8.6999999999999993</v>
      </c>
      <c r="AR57" s="369">
        <v>170.8</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573458</v>
      </c>
      <c r="AN58" s="373">
        <v>351815</v>
      </c>
      <c r="AO58" s="374">
        <v>123.2</v>
      </c>
      <c r="AP58" s="375">
        <v>156238</v>
      </c>
      <c r="AQ58" s="376">
        <v>-4.9000000000000004</v>
      </c>
      <c r="AR58" s="377">
        <v>128.1</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799922</v>
      </c>
      <c r="AN59" s="365">
        <v>497464</v>
      </c>
      <c r="AO59" s="366">
        <v>-44.5</v>
      </c>
      <c r="AP59" s="367">
        <v>316937</v>
      </c>
      <c r="AQ59" s="368">
        <v>9.4</v>
      </c>
      <c r="AR59" s="369">
        <v>-53.9</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481576</v>
      </c>
      <c r="AN60" s="373">
        <v>299488</v>
      </c>
      <c r="AO60" s="374">
        <v>-14.9</v>
      </c>
      <c r="AP60" s="375">
        <v>199150</v>
      </c>
      <c r="AQ60" s="376">
        <v>27.5</v>
      </c>
      <c r="AR60" s="377">
        <v>-42.4</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863772</v>
      </c>
      <c r="AN61" s="380">
        <v>524584</v>
      </c>
      <c r="AO61" s="381">
        <v>16.7</v>
      </c>
      <c r="AP61" s="382">
        <v>304442</v>
      </c>
      <c r="AQ61" s="383">
        <v>2.1</v>
      </c>
      <c r="AR61" s="369">
        <v>14.6</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399530</v>
      </c>
      <c r="AN62" s="373">
        <v>242878</v>
      </c>
      <c r="AO62" s="374">
        <v>20.100000000000001</v>
      </c>
      <c r="AP62" s="375">
        <v>164742</v>
      </c>
      <c r="AQ62" s="376">
        <v>7.6</v>
      </c>
      <c r="AR62" s="377">
        <v>12.5</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OCCvsITVo5uoVeTwoX9YEdeXdpX08XreADPZDomXxMV8EvEcxvB7B782y/sW8bpG85lMG3uBl21+Sk4HR2989w==" saltValue="TU2hVfJOObRJAXjS1IKyv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5" zoomScaleNormal="75" zoomScaleSheetLayoutView="55" workbookViewId="0">
      <selection activeCell="C111" sqref="C111"/>
    </sheetView>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555</v>
      </c>
    </row>
    <row r="120" spans="125:125" ht="13.5" hidden="1" customHeight="1" x14ac:dyDescent="0.2"/>
    <row r="121" spans="125:125" ht="13.5" hidden="1" customHeight="1" x14ac:dyDescent="0.2">
      <c r="DU121" s="291"/>
    </row>
  </sheetData>
  <sheetProtection algorithmName="SHA-512" hashValue="9gWCNfONMp2S2YbL4O+arVdn0J7CRGfbNr/RuQbEljdQwuNd6eCvU7B9XJYeKUG/utHDF8sYu4g27XTVYXCxvg==" saltValue="nqEL2Qp9tsiZBhcbIW7Fs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556</v>
      </c>
    </row>
  </sheetData>
  <sheetProtection algorithmName="SHA-512" hashValue="Ep9OLHGqXl1ut7oyvgLRYpEF4y3XfE8+PD3geBUVxqWf7hhgATiKzCoqv2hboEDxp1lCfXLosHwseGlEN/mqwA==" saltValue="MBukHP3jmm+O6fA5M6Kqa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40" zoomScale="80" zoomScaleNormal="80" zoomScaleSheetLayoutView="100" workbookViewId="0">
      <selection activeCell="L45" sqref="L45"/>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236" t="s">
        <v>3</v>
      </c>
      <c r="D47" s="1236"/>
      <c r="E47" s="1237"/>
      <c r="F47" s="11">
        <v>138.77000000000001</v>
      </c>
      <c r="G47" s="12">
        <v>154.29</v>
      </c>
      <c r="H47" s="12">
        <v>143.83000000000001</v>
      </c>
      <c r="I47" s="12">
        <v>149.93</v>
      </c>
      <c r="J47" s="13">
        <v>148.22</v>
      </c>
    </row>
    <row r="48" spans="2:10" ht="57.75" customHeight="1" x14ac:dyDescent="0.2">
      <c r="B48" s="14"/>
      <c r="C48" s="1238" t="s">
        <v>4</v>
      </c>
      <c r="D48" s="1238"/>
      <c r="E48" s="1239"/>
      <c r="F48" s="15">
        <v>18.489999999999998</v>
      </c>
      <c r="G48" s="16">
        <v>16.64</v>
      </c>
      <c r="H48" s="16">
        <v>17.64</v>
      </c>
      <c r="I48" s="16">
        <v>13.72</v>
      </c>
      <c r="J48" s="17">
        <v>20.45</v>
      </c>
    </row>
    <row r="49" spans="2:10" ht="57.75" customHeight="1" thickBot="1" x14ac:dyDescent="0.25">
      <c r="B49" s="18"/>
      <c r="C49" s="1240" t="s">
        <v>5</v>
      </c>
      <c r="D49" s="1240"/>
      <c r="E49" s="1241"/>
      <c r="F49" s="19">
        <v>14.87</v>
      </c>
      <c r="G49" s="20">
        <v>6.97</v>
      </c>
      <c r="H49" s="20" t="s">
        <v>562</v>
      </c>
      <c r="I49" s="20" t="s">
        <v>563</v>
      </c>
      <c r="J49" s="21">
        <v>7.76</v>
      </c>
    </row>
    <row r="50" spans="2:10" ht="13.5" customHeight="1" x14ac:dyDescent="0.2"/>
  </sheetData>
  <sheetProtection algorithmName="SHA-512" hashValue="skVLA9guQwjg096AovDj2t0pdT38HfAAccxmdWBbQKooHuFJ8yC+C+vJvfVDeWAwYJH53RSY2Uznrnw0Rk9Gtw==" saltValue="mMICMgr2ORF5SWdSpxV93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2021-03-04T00:31:05Z</cp:lastPrinted>
  <dcterms:created xsi:type="dcterms:W3CDTF">2021-02-05T02:49:32Z</dcterms:created>
  <dcterms:modified xsi:type="dcterms:W3CDTF">2021-09-29T23:32:34Z</dcterms:modified>
  <cp:category/>
</cp:coreProperties>
</file>